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Z:\Dossiers +\Affaires Agence\2024\24-389TOU ORLEANS cnrs bât cyclotron\41 DCE\3_ECO\"/>
    </mc:Choice>
  </mc:AlternateContent>
  <xr:revisionPtr revIDLastSave="0" documentId="13_ncr:1_{5B95011D-4DE2-4193-815F-A10DF5D0976E}" xr6:coauthVersionLast="47" xr6:coauthVersionMax="47" xr10:uidLastSave="{00000000-0000-0000-0000-000000000000}"/>
  <bookViews>
    <workbookView xWindow="-120" yWindow="-120" windowWidth="29040" windowHeight="15840" xr2:uid="{00000000-000D-0000-FFFF-FFFF00000000}"/>
  </bookViews>
  <sheets>
    <sheet name="Lot N°02 INSTALLATION DE CHANT" sheetId="1" r:id="rId1"/>
  </sheets>
  <definedNames>
    <definedName name="_xlnm.Print_Titles" localSheetId="0">'Lot N°02 INSTALLATION DE CHANT'!$1:$4</definedName>
    <definedName name="_xlnm.Print_Area" localSheetId="0">'Lot N°02 INSTALLATION DE CHANT'!$A$1:$F$157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9" i="1"/>
  <c r="F10" i="1"/>
  <c r="F11" i="1"/>
  <c r="F12" i="1"/>
  <c r="F13" i="1"/>
  <c r="F14" i="1"/>
  <c r="F15" i="1"/>
  <c r="F20" i="1"/>
  <c r="F21" i="1"/>
  <c r="F22" i="1"/>
  <c r="F23" i="1"/>
  <c r="F24" i="1"/>
  <c r="F25" i="1"/>
  <c r="F26" i="1"/>
  <c r="F33" i="1"/>
  <c r="F35" i="1"/>
  <c r="F36" i="1"/>
  <c r="F38" i="1"/>
  <c r="F39" i="1"/>
  <c r="F40" i="1"/>
  <c r="F42" i="1"/>
  <c r="F43" i="1"/>
  <c r="F44" i="1"/>
  <c r="F46" i="1"/>
  <c r="F48" i="1"/>
  <c r="F50" i="1"/>
  <c r="F52" i="1"/>
  <c r="F54" i="1"/>
  <c r="F55" i="1"/>
  <c r="F56" i="1"/>
  <c r="F57" i="1"/>
  <c r="F58" i="1"/>
  <c r="F59" i="1"/>
  <c r="F60" i="1"/>
  <c r="F61" i="1"/>
  <c r="F62" i="1"/>
  <c r="F63" i="1"/>
  <c r="F69" i="1"/>
  <c r="F70" i="1"/>
  <c r="F71" i="1"/>
  <c r="F73" i="1"/>
  <c r="F74" i="1"/>
  <c r="F75" i="1"/>
  <c r="F77" i="1"/>
  <c r="F80" i="1"/>
  <c r="F81" i="1"/>
  <c r="F82" i="1"/>
  <c r="F83" i="1"/>
  <c r="F84" i="1"/>
  <c r="F85" i="1"/>
  <c r="F87" i="1"/>
  <c r="F89" i="1"/>
  <c r="F91" i="1"/>
  <c r="F93" i="1"/>
  <c r="F98" i="1"/>
  <c r="F100" i="1" s="1"/>
  <c r="F103" i="1"/>
  <c r="F104" i="1"/>
  <c r="F105" i="1"/>
  <c r="F106" i="1"/>
  <c r="F107" i="1"/>
  <c r="F108" i="1"/>
  <c r="F113" i="1"/>
  <c r="F114" i="1"/>
  <c r="F119" i="1"/>
  <c r="F120" i="1"/>
  <c r="F126" i="1"/>
  <c r="F127" i="1"/>
  <c r="F128" i="1"/>
  <c r="F129" i="1"/>
  <c r="F130" i="1"/>
  <c r="F131" i="1"/>
  <c r="F132" i="1"/>
  <c r="F133" i="1"/>
  <c r="F135" i="1"/>
  <c r="F136" i="1"/>
  <c r="F137" i="1"/>
  <c r="F138" i="1"/>
  <c r="F139" i="1"/>
  <c r="F140" i="1"/>
  <c r="F141" i="1"/>
  <c r="F146" i="1"/>
  <c r="F148" i="1" s="1"/>
  <c r="B153" i="1"/>
  <c r="F122" i="1" l="1"/>
  <c r="F95" i="1"/>
  <c r="F65" i="1"/>
  <c r="F110" i="1"/>
  <c r="F116" i="1"/>
  <c r="F143" i="1"/>
  <c r="F28" i="1"/>
  <c r="F17" i="1"/>
  <c r="F150" i="1" l="1"/>
  <c r="F152" i="1"/>
  <c r="F153" i="1" l="1"/>
  <c r="F154" i="1" s="1"/>
</calcChain>
</file>

<file path=xl/sharedStrings.xml><?xml version="1.0" encoding="utf-8"?>
<sst xmlns="http://schemas.openxmlformats.org/spreadsheetml/2006/main" count="524" uniqueCount="457">
  <si>
    <t>DESIGNATION DES OUVRAGES</t>
  </si>
  <si>
    <t>U</t>
  </si>
  <si>
    <t>Prix en EUR</t>
  </si>
  <si>
    <t>Total en EUR</t>
  </si>
  <si>
    <t>02.2</t>
  </si>
  <si>
    <t>DESCRIPTION DES OUVRAGES</t>
  </si>
  <si>
    <t>CH3</t>
  </si>
  <si>
    <t>02.2.1</t>
  </si>
  <si>
    <t>Installation de chantier - Dispositif d'exécution</t>
  </si>
  <si>
    <t>CH4</t>
  </si>
  <si>
    <t xml:space="preserve">02.2.1 1 </t>
  </si>
  <si>
    <t>Constat d'huissier</t>
  </si>
  <si>
    <t>ART</t>
  </si>
  <si>
    <t>003-A029</t>
  </si>
  <si>
    <t xml:space="preserve">02.2.1 2 </t>
  </si>
  <si>
    <t>Installation de chantier - dispositif d'exécution</t>
  </si>
  <si>
    <t>ART</t>
  </si>
  <si>
    <t>003-A032</t>
  </si>
  <si>
    <t xml:space="preserve">02.2.1 3 </t>
  </si>
  <si>
    <t>Implantation</t>
  </si>
  <si>
    <t>ART</t>
  </si>
  <si>
    <t>003-A033</t>
  </si>
  <si>
    <t xml:space="preserve">02.2.1 4 </t>
  </si>
  <si>
    <t>Clôture de chantier</t>
  </si>
  <si>
    <t>ml</t>
  </si>
  <si>
    <t>ART</t>
  </si>
  <si>
    <t>003-A318</t>
  </si>
  <si>
    <t xml:space="preserve">02.2.1 5 </t>
  </si>
  <si>
    <t>Fermeture de chantier</t>
  </si>
  <si>
    <t>ART</t>
  </si>
  <si>
    <t>000-M664</t>
  </si>
  <si>
    <t xml:space="preserve">02.2.1 6 </t>
  </si>
  <si>
    <t>Cantonnements</t>
  </si>
  <si>
    <t>ART</t>
  </si>
  <si>
    <t>003-A035</t>
  </si>
  <si>
    <t xml:space="preserve">02.2.1 9 </t>
  </si>
  <si>
    <t>Plateforme de chantier</t>
  </si>
  <si>
    <t>m²</t>
  </si>
  <si>
    <t>ART</t>
  </si>
  <si>
    <t>003-A038</t>
  </si>
  <si>
    <t xml:space="preserve">02.2.1 10 </t>
  </si>
  <si>
    <t>Compte prorata</t>
  </si>
  <si>
    <t>ART</t>
  </si>
  <si>
    <t>003-A039</t>
  </si>
  <si>
    <t>Total Installation de chantier - Dispositif d'exécution</t>
  </si>
  <si>
    <t>STOT</t>
  </si>
  <si>
    <t>02.2.2</t>
  </si>
  <si>
    <t>Terrassements</t>
  </si>
  <si>
    <t>CH4</t>
  </si>
  <si>
    <t xml:space="preserve">02.2.2 1 </t>
  </si>
  <si>
    <t>Décapage de la terre végétale</t>
  </si>
  <si>
    <t>ART</t>
  </si>
  <si>
    <t>003-A041</t>
  </si>
  <si>
    <t xml:space="preserve">02.2.2 2 </t>
  </si>
  <si>
    <t>Terrassement en pleine masse</t>
  </si>
  <si>
    <t>m³</t>
  </si>
  <si>
    <t>ART</t>
  </si>
  <si>
    <t>003-A042</t>
  </si>
  <si>
    <t xml:space="preserve">02.2.2 3 </t>
  </si>
  <si>
    <t>Plateforme du bâtiment</t>
  </si>
  <si>
    <t>ART</t>
  </si>
  <si>
    <t>003-A044</t>
  </si>
  <si>
    <t xml:space="preserve">02.2.2 4 </t>
  </si>
  <si>
    <t>Terrassements complémentaires</t>
  </si>
  <si>
    <t>ART</t>
  </si>
  <si>
    <t>003-A043</t>
  </si>
  <si>
    <t xml:space="preserve">02.2.2 5 </t>
  </si>
  <si>
    <t>Remblais</t>
  </si>
  <si>
    <t>ART</t>
  </si>
  <si>
    <t>003-A046</t>
  </si>
  <si>
    <t xml:space="preserve">02.2.2 6 </t>
  </si>
  <si>
    <t>Épuisements des eaux</t>
  </si>
  <si>
    <t>ART</t>
  </si>
  <si>
    <t>003-A047</t>
  </si>
  <si>
    <t xml:space="preserve">02.2.2 7 </t>
  </si>
  <si>
    <t>Évacuation des terres excédentaires</t>
  </si>
  <si>
    <t>ART</t>
  </si>
  <si>
    <t>003-A048</t>
  </si>
  <si>
    <t>Total Terrassements</t>
  </si>
  <si>
    <t>STOT</t>
  </si>
  <si>
    <t>02.2.3</t>
  </si>
  <si>
    <t>Fondations - Dalle basse</t>
  </si>
  <si>
    <t>CH4</t>
  </si>
  <si>
    <t>02.2.3.1</t>
  </si>
  <si>
    <t>Fondations</t>
  </si>
  <si>
    <t>CH5</t>
  </si>
  <si>
    <t>02.2.3.1.1</t>
  </si>
  <si>
    <t>Béton de propreté</t>
  </si>
  <si>
    <t>CH6</t>
  </si>
  <si>
    <t xml:space="preserve">02.2.3.1.1 1 </t>
  </si>
  <si>
    <t>ART</t>
  </si>
  <si>
    <t>003-A050</t>
  </si>
  <si>
    <t>02.2.3.1.2</t>
  </si>
  <si>
    <t>SEMELLES FILANTES DE FONDATION EN BETON ARME</t>
  </si>
  <si>
    <t>CH6</t>
  </si>
  <si>
    <t xml:space="preserve">02.2.3.1.2 1 </t>
  </si>
  <si>
    <t>Béton</t>
  </si>
  <si>
    <t>ART</t>
  </si>
  <si>
    <t>000-B496</t>
  </si>
  <si>
    <t xml:space="preserve">02.2.3.1.2 2 </t>
  </si>
  <si>
    <t>Aciers</t>
  </si>
  <si>
    <t>kg</t>
  </si>
  <si>
    <t>ART</t>
  </si>
  <si>
    <t>000-B497</t>
  </si>
  <si>
    <t>02.2.3.1.3</t>
  </si>
  <si>
    <t>LONGRINES EN BÉTON ARMÉ</t>
  </si>
  <si>
    <t>CH6</t>
  </si>
  <si>
    <t xml:space="preserve">02.2.3.1.3 1 </t>
  </si>
  <si>
    <t>Béton</t>
  </si>
  <si>
    <t>ART</t>
  </si>
  <si>
    <t>015-C412</t>
  </si>
  <si>
    <t xml:space="preserve">02.2.3.1.3 2 </t>
  </si>
  <si>
    <t>Aciers</t>
  </si>
  <si>
    <t>ART</t>
  </si>
  <si>
    <t>002-L184</t>
  </si>
  <si>
    <t xml:space="preserve">02.2.3.1.3 3 </t>
  </si>
  <si>
    <t>Coffrage</t>
  </si>
  <si>
    <t>ART</t>
  </si>
  <si>
    <t>002-L183</t>
  </si>
  <si>
    <t>02.2.3.1.4</t>
  </si>
  <si>
    <t>MURS D'INFRASTUCTURE</t>
  </si>
  <si>
    <t>CH6</t>
  </si>
  <si>
    <t xml:space="preserve">02.2.3.1.4 1 </t>
  </si>
  <si>
    <t>Murs d’infrastructure en agglomérés de ciment semi-pleins</t>
  </si>
  <si>
    <t>ART</t>
  </si>
  <si>
    <t>000-J193</t>
  </si>
  <si>
    <t xml:space="preserve">02.2.3.1.4 2 </t>
  </si>
  <si>
    <t>Murs d'infrastructure en blocs à bancher de 30cm d'ep.</t>
  </si>
  <si>
    <t>ART</t>
  </si>
  <si>
    <t>015-A665</t>
  </si>
  <si>
    <t xml:space="preserve">02.2.3.1.4 3 </t>
  </si>
  <si>
    <t>Murs d'infrastructure en blocs à bancher de 40cm d'ep.</t>
  </si>
  <si>
    <t>ART</t>
  </si>
  <si>
    <t>000-F822</t>
  </si>
  <si>
    <t>02.2.3.1.5</t>
  </si>
  <si>
    <t>Reprise en sous oeuvre</t>
  </si>
  <si>
    <t>CH6</t>
  </si>
  <si>
    <t xml:space="preserve">02.2.3.1.5 1 </t>
  </si>
  <si>
    <t>Reprise en sous œuvre</t>
  </si>
  <si>
    <t>ART</t>
  </si>
  <si>
    <t>002-D598</t>
  </si>
  <si>
    <t>02.2.3.1.6</t>
  </si>
  <si>
    <t>Gros béton</t>
  </si>
  <si>
    <t>CH6</t>
  </si>
  <si>
    <t xml:space="preserve">02.2.3.1.6 1 </t>
  </si>
  <si>
    <t>ART</t>
  </si>
  <si>
    <t>003-A053</t>
  </si>
  <si>
    <t>02.2.3.1.7</t>
  </si>
  <si>
    <t>Joint de dilatation</t>
  </si>
  <si>
    <t>CH6</t>
  </si>
  <si>
    <t xml:space="preserve">02.2.3.1.7 1 </t>
  </si>
  <si>
    <t>Joints de dilatation</t>
  </si>
  <si>
    <t>ART</t>
  </si>
  <si>
    <t>000-C517</t>
  </si>
  <si>
    <t>02.2.3.1.8</t>
  </si>
  <si>
    <t>Ceinturage pour prise de terre</t>
  </si>
  <si>
    <t>CH6</t>
  </si>
  <si>
    <t xml:space="preserve">02.2.3.1.8 1 </t>
  </si>
  <si>
    <t>PM</t>
  </si>
  <si>
    <t>ART</t>
  </si>
  <si>
    <t>003-A054</t>
  </si>
  <si>
    <t>02.2.3.2</t>
  </si>
  <si>
    <t>Dalle basse</t>
  </si>
  <si>
    <t>CH5</t>
  </si>
  <si>
    <t xml:space="preserve">02.2.3.2 1 </t>
  </si>
  <si>
    <t>Dalle portée 20cm d'épaisseur</t>
  </si>
  <si>
    <t>ART</t>
  </si>
  <si>
    <t>015-A670</t>
  </si>
  <si>
    <t xml:space="preserve">02.2.3.2 2 </t>
  </si>
  <si>
    <t>Dalle portée 30 cm d'épaisseur</t>
  </si>
  <si>
    <t>ART</t>
  </si>
  <si>
    <t>003-A319</t>
  </si>
  <si>
    <t xml:space="preserve">02.2.3.2 3 </t>
  </si>
  <si>
    <t>Dalle portée 35cm d'épaisseur</t>
  </si>
  <si>
    <t>ART</t>
  </si>
  <si>
    <t>015-A675</t>
  </si>
  <si>
    <t xml:space="preserve">02.2.3.2 4 </t>
  </si>
  <si>
    <t>Rampe</t>
  </si>
  <si>
    <t>ART</t>
  </si>
  <si>
    <t>015-A669</t>
  </si>
  <si>
    <t xml:space="preserve">02.2.3.2 5 </t>
  </si>
  <si>
    <t>Radier</t>
  </si>
  <si>
    <t>ART</t>
  </si>
  <si>
    <t>003-A344</t>
  </si>
  <si>
    <t xml:space="preserve">02.2.3.2 6 </t>
  </si>
  <si>
    <t>Chape en béton fibré synthétique</t>
  </si>
  <si>
    <t>ART</t>
  </si>
  <si>
    <t>015-A664</t>
  </si>
  <si>
    <t xml:space="preserve">02.2.3.2 7 </t>
  </si>
  <si>
    <t>Chape de ravoirage</t>
  </si>
  <si>
    <t>ART</t>
  </si>
  <si>
    <t>015-B344</t>
  </si>
  <si>
    <t xml:space="preserve">02.2.3.2 8 </t>
  </si>
  <si>
    <t>Planchers poutrelles hourdis isolant</t>
  </si>
  <si>
    <t>ART</t>
  </si>
  <si>
    <t>004-G481</t>
  </si>
  <si>
    <t xml:space="preserve">02.2.3.2 9 </t>
  </si>
  <si>
    <t>Plus-value pour traitement par hourdis négatifs</t>
  </si>
  <si>
    <t>ART</t>
  </si>
  <si>
    <t>004-C293</t>
  </si>
  <si>
    <t xml:space="preserve">02.2.3.2 10 </t>
  </si>
  <si>
    <t>Isolant sous dalle RDC</t>
  </si>
  <si>
    <t>ART</t>
  </si>
  <si>
    <t>003-B504</t>
  </si>
  <si>
    <t>Total Fondations - Dalle basse</t>
  </si>
  <si>
    <t>STOT</t>
  </si>
  <si>
    <t>02.2.4</t>
  </si>
  <si>
    <t>Structures - Ouvrages en superstructure</t>
  </si>
  <si>
    <t>CH4</t>
  </si>
  <si>
    <t>02.2.4.1</t>
  </si>
  <si>
    <t>MURS EN BLOCS A BANCHER</t>
  </si>
  <si>
    <t>CH5</t>
  </si>
  <si>
    <t xml:space="preserve">02.2.4.1 1 </t>
  </si>
  <si>
    <t>Bloc à bancher ep 30cm</t>
  </si>
  <si>
    <t>ART</t>
  </si>
  <si>
    <t>015-A667</t>
  </si>
  <si>
    <t xml:space="preserve">02.2.4.1 2 </t>
  </si>
  <si>
    <t>Bloc à bancher ep 40cm</t>
  </si>
  <si>
    <t>ART</t>
  </si>
  <si>
    <t>001-A512</t>
  </si>
  <si>
    <t xml:space="preserve">02.2.4.1 3 </t>
  </si>
  <si>
    <t>Pose de coffre de volets roulant</t>
  </si>
  <si>
    <t>u</t>
  </si>
  <si>
    <t>ART</t>
  </si>
  <si>
    <t>015-C418</t>
  </si>
  <si>
    <t>02.2.4.2</t>
  </si>
  <si>
    <t>MURS EN MACONNERIES D'AGGLOMERES</t>
  </si>
  <si>
    <t>CH5</t>
  </si>
  <si>
    <t xml:space="preserve">02.2.4.2 1 </t>
  </si>
  <si>
    <t>Murs en maçonnerie d'agglomérés de ciment plein d'ép. 10 cm</t>
  </si>
  <si>
    <t>ART</t>
  </si>
  <si>
    <t>015-A678</t>
  </si>
  <si>
    <t xml:space="preserve">02.2.4.2 2 </t>
  </si>
  <si>
    <t>Murs en maçonnerie d'agglomérés de ciment creux d'ép. 20 cm</t>
  </si>
  <si>
    <t>ART</t>
  </si>
  <si>
    <t>000-F192</t>
  </si>
  <si>
    <t xml:space="preserve">02.2.4.2 3 </t>
  </si>
  <si>
    <t>Enduit ciment</t>
  </si>
  <si>
    <t>ART</t>
  </si>
  <si>
    <t>000-J207</t>
  </si>
  <si>
    <t>02.2.4.3</t>
  </si>
  <si>
    <t>CHAÎNAGES EN BÉTON ARMÉ</t>
  </si>
  <si>
    <t>CH5</t>
  </si>
  <si>
    <t xml:space="preserve">02.2.4.3 1 </t>
  </si>
  <si>
    <t>Chaînages en béton armé - Murs maçonneries d’agglomérés de ciment</t>
  </si>
  <si>
    <t>ART</t>
  </si>
  <si>
    <t>000-C608</t>
  </si>
  <si>
    <t>02.2.4.4</t>
  </si>
  <si>
    <t>Ossature en béton armé</t>
  </si>
  <si>
    <t>CH5</t>
  </si>
  <si>
    <t>02.2.4.4.1</t>
  </si>
  <si>
    <t>Poteaux en béton armé</t>
  </si>
  <si>
    <t>CH6</t>
  </si>
  <si>
    <t xml:space="preserve">02.2.4.4.1 1 </t>
  </si>
  <si>
    <t>Poteaux dimension selon plan structure</t>
  </si>
  <si>
    <t>ART</t>
  </si>
  <si>
    <t>000-F683</t>
  </si>
  <si>
    <t xml:space="preserve">02.2.4.4.1 2 </t>
  </si>
  <si>
    <t>Béton C 25/30</t>
  </si>
  <si>
    <t>ART</t>
  </si>
  <si>
    <t>000-G323</t>
  </si>
  <si>
    <t xml:space="preserve">02.2.4.4.1 3 </t>
  </si>
  <si>
    <t>Aciers</t>
  </si>
  <si>
    <t>ART</t>
  </si>
  <si>
    <t>000-C622</t>
  </si>
  <si>
    <t xml:space="preserve">02.2.4.4.1 4 </t>
  </si>
  <si>
    <t>Refouillement / Scellement</t>
  </si>
  <si>
    <t>ART</t>
  </si>
  <si>
    <t>000-C619</t>
  </si>
  <si>
    <t xml:space="preserve">02.2.4.4.1 5 </t>
  </si>
  <si>
    <t>Coffrage droit de qualité "soignée"</t>
  </si>
  <si>
    <t>ART</t>
  </si>
  <si>
    <t>000-C621</t>
  </si>
  <si>
    <t xml:space="preserve">02.2.4.4.1 6 </t>
  </si>
  <si>
    <t>Ragréage</t>
  </si>
  <si>
    <t>ART</t>
  </si>
  <si>
    <t>004-F626</t>
  </si>
  <si>
    <t>02.2.4.4.2</t>
  </si>
  <si>
    <t>Linteaux béton</t>
  </si>
  <si>
    <t>CH6</t>
  </si>
  <si>
    <t>ART</t>
  </si>
  <si>
    <t>003-A181</t>
  </si>
  <si>
    <t>02.2.4.5</t>
  </si>
  <si>
    <t>SCELLEMENT D'OUVRAGES DE CHARPENTE</t>
  </si>
  <si>
    <t>CH5</t>
  </si>
  <si>
    <t xml:space="preserve">02.2.4.5 1 </t>
  </si>
  <si>
    <t>Scellement d'ouvrages de charpente bois</t>
  </si>
  <si>
    <t>ens</t>
  </si>
  <si>
    <t>ART</t>
  </si>
  <si>
    <t>000-C695</t>
  </si>
  <si>
    <t>02.2.4.6</t>
  </si>
  <si>
    <t>Ragréage</t>
  </si>
  <si>
    <t>CH5</t>
  </si>
  <si>
    <t xml:space="preserve">02.2.4.6 1 </t>
  </si>
  <si>
    <t>Ragréage des supports béton</t>
  </si>
  <si>
    <t>ART</t>
  </si>
  <si>
    <t>003-A105</t>
  </si>
  <si>
    <t>02.2.4.7</t>
  </si>
  <si>
    <t>Bloc béton empilable</t>
  </si>
  <si>
    <t>CH5</t>
  </si>
  <si>
    <t xml:space="preserve">02.2.4.7 1 </t>
  </si>
  <si>
    <t>ART</t>
  </si>
  <si>
    <t>015-A677</t>
  </si>
  <si>
    <t>Total Structures - Ouvrages en superstructure</t>
  </si>
  <si>
    <t>STOT</t>
  </si>
  <si>
    <t>02.2.5</t>
  </si>
  <si>
    <t>Dalles coulées en place</t>
  </si>
  <si>
    <t>CH4</t>
  </si>
  <si>
    <t xml:space="preserve">02.2.5 1 </t>
  </si>
  <si>
    <t>Dalles coulées en place</t>
  </si>
  <si>
    <t>ART</t>
  </si>
  <si>
    <t>001-C618</t>
  </si>
  <si>
    <t>Total Dalles coulées en place</t>
  </si>
  <si>
    <t>STOT</t>
  </si>
  <si>
    <t>02.2.6</t>
  </si>
  <si>
    <t>Aménagements intérieurs de la superstructure</t>
  </si>
  <si>
    <t>CH4</t>
  </si>
  <si>
    <t xml:space="preserve">02.2.6 1 </t>
  </si>
  <si>
    <t>Appui</t>
  </si>
  <si>
    <t>ART</t>
  </si>
  <si>
    <t>003-A108</t>
  </si>
  <si>
    <t xml:space="preserve">02.2.6 2 </t>
  </si>
  <si>
    <t>Seuils</t>
  </si>
  <si>
    <t>ART</t>
  </si>
  <si>
    <t>003-A109</t>
  </si>
  <si>
    <t>Enduit ciment</t>
  </si>
  <si>
    <t>ART</t>
  </si>
  <si>
    <t>015-A674</t>
  </si>
  <si>
    <t xml:space="preserve">02.2.6 3 </t>
  </si>
  <si>
    <t>Rail pour bouchon de faisceau</t>
  </si>
  <si>
    <t>ART</t>
  </si>
  <si>
    <t>015-A676</t>
  </si>
  <si>
    <t xml:space="preserve">02.2.6 4 </t>
  </si>
  <si>
    <t>Siphons inox</t>
  </si>
  <si>
    <t>ART</t>
  </si>
  <si>
    <t>000-C466</t>
  </si>
  <si>
    <t xml:space="preserve">02.2.6 5 </t>
  </si>
  <si>
    <t>Carottage</t>
  </si>
  <si>
    <t>ART</t>
  </si>
  <si>
    <t>015-A679</t>
  </si>
  <si>
    <t>Total Aménagements intérieurs de la superstructure</t>
  </si>
  <si>
    <t>STOT</t>
  </si>
  <si>
    <t>02.2.7</t>
  </si>
  <si>
    <t>Travaux sur existants</t>
  </si>
  <si>
    <t>CH4</t>
  </si>
  <si>
    <t xml:space="preserve">02.2.7 1 </t>
  </si>
  <si>
    <t>Réservation dans l'existant</t>
  </si>
  <si>
    <t>ART</t>
  </si>
  <si>
    <t>015-A680</t>
  </si>
  <si>
    <t xml:space="preserve">02.2.7 2 </t>
  </si>
  <si>
    <t>Démolition d'ouvrages en béton armé</t>
  </si>
  <si>
    <t>ART</t>
  </si>
  <si>
    <t>003-A290</t>
  </si>
  <si>
    <t>Total Travaux sur existants</t>
  </si>
  <si>
    <t>STOT</t>
  </si>
  <si>
    <t>02.2.8</t>
  </si>
  <si>
    <t>Réseaux et canalisations</t>
  </si>
  <si>
    <t>CH4</t>
  </si>
  <si>
    <t xml:space="preserve">02.2.8 1 </t>
  </si>
  <si>
    <t>Réseaux divers sous dalle</t>
  </si>
  <si>
    <t>ART</t>
  </si>
  <si>
    <t>003-A324</t>
  </si>
  <si>
    <t xml:space="preserve">02.2.8 2 </t>
  </si>
  <si>
    <t>Caniveaux à grilles</t>
  </si>
  <si>
    <t>ART</t>
  </si>
  <si>
    <t>002-D259</t>
  </si>
  <si>
    <t>Total Réseaux et canalisations</t>
  </si>
  <si>
    <t>STOT</t>
  </si>
  <si>
    <t>02.2.9</t>
  </si>
  <si>
    <t>Travaux extérieurs</t>
  </si>
  <si>
    <t>CH4</t>
  </si>
  <si>
    <t>02.2.9.1</t>
  </si>
  <si>
    <t>Réseaux extérieurs</t>
  </si>
  <si>
    <t>CH5</t>
  </si>
  <si>
    <t xml:space="preserve">02.2.9.1 1 </t>
  </si>
  <si>
    <t>Fouilles en tranchées</t>
  </si>
  <si>
    <t>ART</t>
  </si>
  <si>
    <t>000-M868</t>
  </si>
  <si>
    <t xml:space="preserve">02.2.9.1 2 </t>
  </si>
  <si>
    <t>Canalisations PVC</t>
  </si>
  <si>
    <t>ART</t>
  </si>
  <si>
    <t>000-M869</t>
  </si>
  <si>
    <t xml:space="preserve">02.2.9.1 3 </t>
  </si>
  <si>
    <t>Regards pied de chute</t>
  </si>
  <si>
    <t>ART</t>
  </si>
  <si>
    <t>001-B032</t>
  </si>
  <si>
    <t xml:space="preserve">02.2.9.1 4 </t>
  </si>
  <si>
    <t>Regards de branchement</t>
  </si>
  <si>
    <t>ART</t>
  </si>
  <si>
    <t>000-N187</t>
  </si>
  <si>
    <t xml:space="preserve">02.2.9.1 5 </t>
  </si>
  <si>
    <t>Fourreaux TPC</t>
  </si>
  <si>
    <t>ART</t>
  </si>
  <si>
    <t>000-M870</t>
  </si>
  <si>
    <t>Fourreau Ø 160 mm</t>
  </si>
  <si>
    <t>ART</t>
  </si>
  <si>
    <t>015-B339</t>
  </si>
  <si>
    <t>Fourreau Ø 100 mm</t>
  </si>
  <si>
    <t>ART</t>
  </si>
  <si>
    <t>015-B341</t>
  </si>
  <si>
    <t>Fourreau Ø 63 mm</t>
  </si>
  <si>
    <t>ART</t>
  </si>
  <si>
    <t>015-B343</t>
  </si>
  <si>
    <t>02.2.9.2</t>
  </si>
  <si>
    <t>Revêtements extérieurs</t>
  </si>
  <si>
    <t>CH5</t>
  </si>
  <si>
    <t xml:space="preserve">02.2.9.2 1 </t>
  </si>
  <si>
    <t>Cheminement béton lavé</t>
  </si>
  <si>
    <t>ART</t>
  </si>
  <si>
    <t>015-C415</t>
  </si>
  <si>
    <t xml:space="preserve">02.2.9.2 2 </t>
  </si>
  <si>
    <t>Cheminement en calcaire compacté</t>
  </si>
  <si>
    <t>ART</t>
  </si>
  <si>
    <t>015-B338</t>
  </si>
  <si>
    <t xml:space="preserve">02.2.9.2 3 </t>
  </si>
  <si>
    <t>Bordures béton</t>
  </si>
  <si>
    <t>ART</t>
  </si>
  <si>
    <t>000-N191</t>
  </si>
  <si>
    <t xml:space="preserve">02.2.9 1 </t>
  </si>
  <si>
    <t>Confection d'un massif d'ancrage</t>
  </si>
  <si>
    <t>ART</t>
  </si>
  <si>
    <t>015-A258</t>
  </si>
  <si>
    <t xml:space="preserve">02.2.9 2 </t>
  </si>
  <si>
    <t>Débroussaillage et abattage d'arbres existants</t>
  </si>
  <si>
    <t>ART</t>
  </si>
  <si>
    <t>005-C439</t>
  </si>
  <si>
    <t xml:space="preserve">02.2.9 3 </t>
  </si>
  <si>
    <t>Déplacement de clôture existante</t>
  </si>
  <si>
    <t>ART</t>
  </si>
  <si>
    <t>015-A169</t>
  </si>
  <si>
    <t xml:space="preserve">02.2.9 4 </t>
  </si>
  <si>
    <t>Terrasse bois</t>
  </si>
  <si>
    <t>ART</t>
  </si>
  <si>
    <t>017-A760</t>
  </si>
  <si>
    <t>Total Travaux extérieurs</t>
  </si>
  <si>
    <t>STOT</t>
  </si>
  <si>
    <t>02.2.10</t>
  </si>
  <si>
    <t>Nettoyage de chantier</t>
  </si>
  <si>
    <t>CH4</t>
  </si>
  <si>
    <t xml:space="preserve">02.2.10 1 </t>
  </si>
  <si>
    <t>ART</t>
  </si>
  <si>
    <t>015-C414</t>
  </si>
  <si>
    <t>Total Nettoyage de chantier</t>
  </si>
  <si>
    <t>STOT</t>
  </si>
  <si>
    <t>Total DESCRIPTION DES OUVRAGES</t>
  </si>
  <si>
    <t>STOT</t>
  </si>
  <si>
    <t>Montant HT du Lot N°02 INSTALLATION DE CHANTIER - GROS OEUVRE - VRD</t>
  </si>
  <si>
    <t>TOTHT</t>
  </si>
  <si>
    <t>TVA</t>
  </si>
  <si>
    <t>Montant TTC</t>
  </si>
  <si>
    <t>TOTTTC</t>
  </si>
  <si>
    <t xml:space="preserve">
FAIT A ………………………...…………….… LE ……………………….
 L'ENTREPRENEUR, 
(Raison sociale + cachet + signature)</t>
  </si>
  <si>
    <t>Quantité</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</si>
  <si>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POURRA ÊTRE JOINTE EN ANNEXE MAIS NE POURRA EN AUCUN CAS SE SUBSTITUER A LA PRESENTE DPGF.
APRES ACCEPTATION DE L'OFFRE, AUCUNE PLUS VALUE NE POURRA ÊTRE RECLAMEE.</t>
  </si>
  <si>
    <t>EXTENSION DU CEMRHTI CYCLOTON - DÉMOLITION DU BÂTIMENT ADMINISTRATIF A  A ORLEANS</t>
  </si>
  <si>
    <t>DPGF DCE - INSTALLATION DE CHANTIER - GROS OEUVRE - VRD</t>
  </si>
  <si>
    <t xml:space="preserve">10/09/2025 -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</si>
</sst>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6" formatCode="_-* #,##0.00\ [$€-40C]_-;\-* #,##0.00\ [$€-40C]_-;_-* &quot;-&quot;??\ [$€-40C]_-;_-@_-"/>
    <numFmt numFmtId="167" formatCode="#,##0.00;\-#,##0.00;;@"/>
    <numFmt numFmtId="168" formatCode="#,##0;\-#,##0;;@"/>
  </numFmts>
  <fonts count="28" x14ac:knownFonts="1">
    <font>
      <sz val="11"/>
      <color theme="1"/>
      <name val="Calibri"/>
      <family val="2"/>
      <scheme val="minor"/>
    </font>
    <font>
      <sz val="9"/>
      <color rgb="FF000000"/>
      <name val="Arial"/>
      <family val="1"/>
    </font>
    <font>
      <sz val="10"/>
      <color rgb="FF000000"/>
      <name val="Arial"/>
      <family val="1"/>
    </font>
    <font>
      <b/>
      <i/>
      <sz val="14"/>
      <color rgb="FF000000"/>
      <name val="Arial"/>
      <family val="1"/>
    </font>
    <font>
      <b/>
      <sz val="14"/>
      <color rgb="FF000000"/>
      <name val="Arial"/>
      <family val="1"/>
    </font>
    <font>
      <b/>
      <sz val="10"/>
      <color rgb="FF000000"/>
      <name val="Arial"/>
      <family val="1"/>
    </font>
    <font>
      <b/>
      <sz val="12"/>
      <color rgb="FF000000"/>
      <name val="Arial"/>
      <family val="1"/>
    </font>
    <font>
      <i/>
      <sz val="10"/>
      <color rgb="FFFF0000"/>
      <name val="Arial"/>
      <family val="1"/>
    </font>
    <font>
      <sz val="9"/>
      <color rgb="FFFF0000"/>
      <name val="Arial Narrow"/>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2"/>
      <scheme val="minor"/>
    </font>
    <font>
      <i/>
      <sz val="10"/>
      <color theme="1"/>
      <name val="Calibri"/>
      <family val="2"/>
      <scheme val="minor"/>
    </font>
    <font>
      <i/>
      <sz val="9"/>
      <color theme="1"/>
      <name val="Calibri"/>
      <family val="2"/>
      <scheme val="minor"/>
    </font>
    <font>
      <b/>
      <sz val="11"/>
      <color theme="1"/>
      <name val="Calibri"/>
      <family val="2"/>
    </font>
    <font>
      <sz val="9"/>
      <color rgb="FF000000"/>
      <name val="Calibri"/>
      <family val="2"/>
    </font>
    <font>
      <b/>
      <sz val="12"/>
      <color rgb="FF000000"/>
      <name val="Calibri"/>
      <family val="2"/>
    </font>
    <font>
      <sz val="9"/>
      <color theme="1"/>
      <name val="Calibri"/>
      <family val="2"/>
    </font>
    <font>
      <sz val="10"/>
      <color rgb="FF000000"/>
      <name val="Calibri"/>
      <family val="2"/>
    </font>
    <font>
      <b/>
      <sz val="10"/>
      <color rgb="FF000000"/>
      <name val="Calibri"/>
      <family val="2"/>
    </font>
    <font>
      <b/>
      <sz val="9"/>
      <color rgb="FF000000"/>
      <name val="Calibri"/>
      <family val="2"/>
    </font>
    <font>
      <sz val="11"/>
      <color rgb="FFFFFFFF"/>
      <name val="Calibri"/>
      <family val="2"/>
    </font>
  </fonts>
  <fills count="4">
    <fill>
      <patternFill patternType="none"/>
    </fill>
    <fill>
      <patternFill patternType="gray125"/>
    </fill>
    <fill>
      <patternFill patternType="solid">
        <fgColor rgb="FFBAC4EF"/>
        <bgColor indexed="64"/>
      </patternFill>
    </fill>
    <fill>
      <patternFill patternType="solid">
        <fgColor rgb="FFFFFFFF"/>
      </patternFill>
    </fill>
  </fills>
  <borders count="43">
    <border>
      <left/>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diagonal/>
    </border>
    <border>
      <left style="hair">
        <color rgb="FF000000"/>
      </left>
      <right style="hair">
        <color rgb="FF000000"/>
      </right>
      <top/>
      <bottom/>
      <diagonal/>
    </border>
    <border>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top/>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auto="1"/>
      </top>
      <bottom style="thin">
        <color auto="1"/>
      </bottom>
      <diagonal/>
    </border>
    <border>
      <left/>
      <right style="hair">
        <color rgb="FF000000"/>
      </right>
      <top style="thin">
        <color auto="1"/>
      </top>
      <bottom style="thin">
        <color auto="1"/>
      </bottom>
      <diagonal/>
    </border>
    <border>
      <left style="hair">
        <color rgb="FF000000"/>
      </left>
      <right style="thin">
        <color rgb="FF000000"/>
      </right>
      <top style="thin">
        <color auto="1"/>
      </top>
      <bottom style="thin">
        <color auto="1"/>
      </bottom>
      <diagonal/>
    </border>
    <border>
      <left/>
      <right/>
      <top style="thin">
        <color auto="1"/>
      </top>
      <bottom style="thin">
        <color auto="1"/>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right style="hair">
        <color indexed="64"/>
      </right>
      <top style="thick">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thick">
        <color indexed="64"/>
      </bottom>
      <diagonal/>
    </border>
    <border>
      <left/>
      <right/>
      <top style="thin">
        <color auto="1"/>
      </top>
      <bottom/>
      <diagonal/>
    </border>
    <border>
      <left/>
      <right style="hair">
        <color rgb="FF000000"/>
      </right>
      <top style="thin">
        <color auto="1"/>
      </top>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2" borderId="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77">
    <xf numFmtId="0" fontId="0" fillId="0" borderId="0" xfId="0"/>
    <xf numFmtId="0" fontId="0" fillId="0" borderId="4" xfId="0" applyNumberFormat="1" applyFont="1" applyBorder="1" applyAlignment="1" applyProtection="1">
      <alignment horizontal="center" vertical="center"/>
      <protection locked="0"/>
    </xf>
    <xf numFmtId="168" fontId="0" fillId="0" borderId="4" xfId="0" applyNumberFormat="1" applyFont="1" applyBorder="1" applyAlignment="1" applyProtection="1">
      <alignment horizontal="center" vertical="center" wrapText="1"/>
      <protection locked="0"/>
    </xf>
    <xf numFmtId="166" fontId="0" fillId="0" borderId="4" xfId="0" applyNumberFormat="1" applyFont="1" applyBorder="1" applyAlignment="1" applyProtection="1">
      <alignment horizontal="center" vertical="center" wrapText="1"/>
      <protection locked="0"/>
    </xf>
    <xf numFmtId="166" fontId="0" fillId="0" borderId="10" xfId="0" applyNumberFormat="1" applyFont="1" applyBorder="1" applyAlignment="1" applyProtection="1">
      <alignment horizontal="right" vertical="center" wrapText="1"/>
      <protection locked="0"/>
    </xf>
    <xf numFmtId="167" fontId="0" fillId="0" borderId="4" xfId="0" applyNumberFormat="1" applyFont="1" applyBorder="1" applyAlignment="1" applyProtection="1">
      <alignment horizontal="center" vertical="center" wrapText="1"/>
      <protection locked="0"/>
    </xf>
    <xf numFmtId="0" fontId="0" fillId="0" borderId="40" xfId="0" applyNumberFormat="1" applyFont="1" applyBorder="1" applyAlignment="1" applyProtection="1">
      <alignment horizontal="center" vertical="center"/>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0" fillId="0" borderId="0" xfId="0" applyNumberFormat="1" applyFont="1" applyAlignment="1" applyProtection="1">
      <alignment vertical="center"/>
      <protection locked="0"/>
    </xf>
    <xf numFmtId="0" fontId="0" fillId="0" borderId="0" xfId="0" applyProtection="1">
      <protection locked="0"/>
    </xf>
    <xf numFmtId="0" fontId="17" fillId="0" borderId="37" xfId="0" applyNumberFormat="1" applyFont="1" applyBorder="1" applyAlignment="1" applyProtection="1">
      <alignment vertical="center"/>
      <protection locked="0"/>
    </xf>
    <xf numFmtId="0" fontId="0" fillId="0" borderId="38" xfId="0" applyNumberFormat="1" applyFont="1" applyBorder="1" applyAlignment="1" applyProtection="1">
      <alignment horizontal="left" vertical="center" wrapText="1"/>
      <protection locked="0"/>
    </xf>
    <xf numFmtId="0" fontId="0" fillId="0" borderId="39" xfId="0" applyNumberFormat="1" applyFont="1" applyBorder="1" applyAlignment="1" applyProtection="1">
      <alignment horizontal="right" vertical="center"/>
      <protection locked="0"/>
    </xf>
    <xf numFmtId="0" fontId="0" fillId="0" borderId="2" xfId="0" applyNumberFormat="1" applyFont="1" applyBorder="1" applyAlignment="1" applyProtection="1">
      <alignment horizontal="left" vertical="center" wrapText="1"/>
      <protection locked="0"/>
    </xf>
    <xf numFmtId="0" fontId="19" fillId="0" borderId="18" xfId="0" applyNumberFormat="1" applyFont="1"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18" xfId="0" applyNumberFormat="1" applyFont="1" applyBorder="1" applyAlignment="1" applyProtection="1">
      <alignment horizontal="left" vertical="center" wrapText="1"/>
      <protection locked="0"/>
    </xf>
    <xf numFmtId="0" fontId="0" fillId="0" borderId="15" xfId="0" applyNumberFormat="1" applyFont="1" applyBorder="1" applyAlignment="1" applyProtection="1">
      <alignment horizontal="left" vertical="center" wrapText="1"/>
      <protection locked="0"/>
    </xf>
    <xf numFmtId="0" fontId="0" fillId="0" borderId="17" xfId="0" applyNumberFormat="1" applyFont="1" applyBorder="1" applyAlignment="1" applyProtection="1">
      <alignment horizontal="left" vertical="center" wrapText="1"/>
      <protection locked="0"/>
    </xf>
    <xf numFmtId="0" fontId="0" fillId="0" borderId="15" xfId="0" applyNumberFormat="1" applyFont="1" applyBorder="1" applyAlignment="1" applyProtection="1">
      <alignment horizontal="center" vertical="center" wrapText="1"/>
      <protection locked="0"/>
    </xf>
    <xf numFmtId="0" fontId="20" fillId="0" borderId="16" xfId="0" applyNumberFormat="1" applyFont="1" applyBorder="1" applyAlignment="1" applyProtection="1">
      <alignment horizontal="center" vertical="center" wrapText="1"/>
      <protection locked="0"/>
    </xf>
    <xf numFmtId="0" fontId="0" fillId="0" borderId="3" xfId="0" applyNumberFormat="1" applyFont="1" applyBorder="1" applyAlignment="1" applyProtection="1">
      <alignment horizontal="left" vertical="center" wrapText="1"/>
      <protection locked="0"/>
    </xf>
    <xf numFmtId="0" fontId="0" fillId="0" borderId="5" xfId="0" applyNumberFormat="1" applyFont="1" applyBorder="1" applyAlignment="1" applyProtection="1">
      <alignment horizontal="left" vertical="center" wrapText="1"/>
      <protection locked="0"/>
    </xf>
    <xf numFmtId="0" fontId="0" fillId="0" borderId="14" xfId="0" applyNumberFormat="1" applyFont="1" applyBorder="1" applyAlignment="1" applyProtection="1">
      <alignment horizontal="left" vertical="center" wrapText="1"/>
      <protection locked="0"/>
    </xf>
    <xf numFmtId="0" fontId="0" fillId="0" borderId="6" xfId="0" applyNumberFormat="1" applyFont="1" applyBorder="1" applyAlignment="1" applyProtection="1">
      <alignment horizontal="left" vertical="center" wrapText="1"/>
      <protection locked="0"/>
    </xf>
    <xf numFmtId="0" fontId="21" fillId="3" borderId="9" xfId="1" applyNumberFormat="1" applyFont="1" applyFill="1" applyBorder="1" applyAlignment="1" applyProtection="1">
      <alignment horizontal="left" vertical="center" wrapText="1"/>
      <protection locked="0"/>
    </xf>
    <xf numFmtId="0" fontId="22" fillId="0" borderId="8" xfId="10" applyNumberFormat="1" applyFont="1" applyBorder="1" applyAlignment="1" applyProtection="1">
      <alignment horizontal="left" vertical="center" wrapText="1"/>
      <protection locked="0"/>
    </xf>
    <xf numFmtId="0" fontId="0" fillId="0" borderId="4" xfId="0" applyNumberFormat="1" applyFont="1" applyBorder="1" applyAlignment="1" applyProtection="1">
      <alignment horizontal="left" vertical="center" wrapText="1"/>
      <protection locked="0"/>
    </xf>
    <xf numFmtId="166" fontId="0" fillId="0" borderId="4" xfId="0" applyNumberFormat="1" applyFont="1" applyBorder="1" applyAlignment="1" applyProtection="1">
      <alignment horizontal="left" vertical="center" wrapText="1"/>
      <protection locked="0"/>
    </xf>
    <xf numFmtId="166" fontId="0" fillId="0" borderId="10" xfId="0" applyNumberFormat="1" applyFont="1" applyBorder="1" applyAlignment="1" applyProtection="1">
      <alignment horizontal="left" vertical="center" wrapText="1"/>
      <protection locked="0"/>
    </xf>
    <xf numFmtId="0" fontId="0" fillId="0" borderId="0" xfId="0" applyNumberFormat="1" applyFont="1" applyAlignment="1" applyProtection="1">
      <alignment horizontal="left" vertical="center" wrapText="1"/>
      <protection locked="0"/>
    </xf>
    <xf numFmtId="0" fontId="21" fillId="3" borderId="3" xfId="1" applyNumberFormat="1" applyFont="1" applyFill="1" applyBorder="1" applyAlignment="1" applyProtection="1">
      <alignment horizontal="left" vertical="center" wrapText="1"/>
      <protection locked="0"/>
    </xf>
    <xf numFmtId="0" fontId="22" fillId="0" borderId="5" xfId="14" applyNumberFormat="1" applyFont="1" applyBorder="1" applyAlignment="1" applyProtection="1">
      <alignment horizontal="left" vertical="center" wrapText="1"/>
      <protection locked="0"/>
    </xf>
    <xf numFmtId="0" fontId="0" fillId="0" borderId="4" xfId="0" applyNumberFormat="1" applyFont="1" applyBorder="1" applyAlignment="1" applyProtection="1">
      <alignment horizontal="center" vertical="center" wrapText="1"/>
      <protection locked="0"/>
    </xf>
    <xf numFmtId="0" fontId="21" fillId="0" borderId="12" xfId="1" applyNumberFormat="1" applyFont="1" applyBorder="1" applyAlignment="1" applyProtection="1">
      <alignment horizontal="left" vertical="center" wrapText="1"/>
      <protection locked="0"/>
    </xf>
    <xf numFmtId="0" fontId="21" fillId="0" borderId="13" xfId="26" applyNumberFormat="1" applyFont="1" applyBorder="1" applyAlignment="1" applyProtection="1">
      <alignment horizontal="left" vertical="center" wrapText="1"/>
      <protection locked="0"/>
    </xf>
    <xf numFmtId="0" fontId="23" fillId="0" borderId="12" xfId="0" applyNumberFormat="1" applyFont="1" applyBorder="1" applyAlignment="1" applyProtection="1">
      <alignment horizontal="left" vertical="center" wrapText="1"/>
      <protection locked="0"/>
    </xf>
    <xf numFmtId="0" fontId="0" fillId="0" borderId="13" xfId="0" applyNumberFormat="1" applyFont="1" applyBorder="1" applyAlignment="1" applyProtection="1">
      <alignment horizontal="left" vertical="center" wrapText="1"/>
      <protection locked="0"/>
    </xf>
    <xf numFmtId="0" fontId="21" fillId="0" borderId="19" xfId="17" applyNumberFormat="1" applyFont="1" applyBorder="1" applyAlignment="1" applyProtection="1">
      <alignment horizontal="left" vertical="center" wrapText="1"/>
      <protection locked="0"/>
    </xf>
    <xf numFmtId="0" fontId="24" fillId="0" borderId="22" xfId="17" applyNumberFormat="1" applyFont="1" applyBorder="1" applyAlignment="1" applyProtection="1">
      <alignment horizontal="left" vertical="center" wrapText="1"/>
      <protection locked="0"/>
    </xf>
    <xf numFmtId="0" fontId="0" fillId="0" borderId="22" xfId="0" applyNumberFormat="1" applyFont="1" applyBorder="1" applyAlignment="1" applyProtection="1">
      <alignment horizontal="center" vertical="center" wrapText="1"/>
      <protection locked="0"/>
    </xf>
    <xf numFmtId="167" fontId="0" fillId="0" borderId="22" xfId="0" applyNumberFormat="1" applyFont="1" applyBorder="1" applyAlignment="1" applyProtection="1">
      <alignment horizontal="center" vertical="center" wrapText="1"/>
      <protection locked="0"/>
    </xf>
    <xf numFmtId="166" fontId="0" fillId="0" borderId="20" xfId="0" applyNumberFormat="1" applyFont="1" applyBorder="1" applyAlignment="1" applyProtection="1">
      <alignment horizontal="left" vertical="center" wrapText="1"/>
      <protection locked="0"/>
    </xf>
    <xf numFmtId="166" fontId="0" fillId="0" borderId="21" xfId="0" applyNumberFormat="1" applyFont="1" applyBorder="1" applyAlignment="1" applyProtection="1">
      <alignment horizontal="right" vertical="center" wrapText="1"/>
      <protection locked="0"/>
    </xf>
    <xf numFmtId="0" fontId="21" fillId="3" borderId="12" xfId="1" applyNumberFormat="1" applyFont="1" applyFill="1" applyBorder="1" applyAlignment="1" applyProtection="1">
      <alignment horizontal="left" vertical="center" wrapText="1"/>
      <protection locked="0"/>
    </xf>
    <xf numFmtId="0" fontId="22" fillId="0" borderId="13" xfId="14" applyNumberFormat="1" applyFont="1" applyBorder="1" applyAlignment="1" applyProtection="1">
      <alignment horizontal="left" vertical="center" wrapText="1"/>
      <protection locked="0"/>
    </xf>
    <xf numFmtId="0" fontId="25" fillId="0" borderId="13" xfId="18" applyNumberFormat="1" applyFont="1" applyBorder="1" applyAlignment="1" applyProtection="1">
      <alignment horizontal="left" vertical="center" wrapText="1"/>
      <protection locked="0"/>
    </xf>
    <xf numFmtId="0" fontId="26" fillId="0" borderId="13" xfId="22" applyNumberFormat="1" applyFont="1" applyBorder="1" applyAlignment="1" applyProtection="1">
      <alignment horizontal="left" vertical="center" wrapText="1"/>
      <protection locked="0"/>
    </xf>
    <xf numFmtId="0" fontId="0" fillId="0" borderId="11" xfId="0" applyNumberFormat="1" applyFont="1" applyBorder="1" applyAlignment="1" applyProtection="1">
      <alignment horizontal="left" vertical="center" wrapText="1"/>
      <protection locked="0"/>
    </xf>
    <xf numFmtId="0" fontId="0" fillId="0" borderId="35" xfId="0" applyNumberFormat="1" applyFont="1" applyBorder="1" applyAlignment="1" applyProtection="1">
      <alignment horizontal="left" vertical="center" wrapText="1"/>
      <protection locked="0"/>
    </xf>
    <xf numFmtId="0" fontId="0" fillId="0" borderId="35" xfId="0" applyNumberFormat="1" applyFont="1" applyBorder="1" applyAlignment="1" applyProtection="1">
      <alignment horizontal="center" vertical="center" wrapText="1"/>
      <protection locked="0"/>
    </xf>
    <xf numFmtId="167" fontId="0" fillId="0" borderId="35" xfId="0" applyNumberFormat="1" applyFont="1" applyBorder="1" applyAlignment="1" applyProtection="1">
      <alignment horizontal="center" vertical="center" wrapText="1"/>
      <protection locked="0"/>
    </xf>
    <xf numFmtId="166" fontId="0" fillId="0" borderId="36" xfId="0" applyNumberFormat="1" applyFont="1" applyBorder="1" applyAlignment="1" applyProtection="1">
      <alignment horizontal="left" vertical="center" wrapText="1"/>
      <protection locked="0"/>
    </xf>
    <xf numFmtId="0" fontId="21" fillId="0" borderId="19" xfId="13" applyNumberFormat="1" applyFont="1" applyBorder="1" applyAlignment="1" applyProtection="1">
      <alignment horizontal="left" vertical="center" wrapText="1"/>
      <protection locked="0"/>
    </xf>
    <xf numFmtId="0" fontId="24" fillId="0" borderId="22" xfId="13" applyNumberFormat="1" applyFont="1" applyBorder="1" applyAlignment="1" applyProtection="1">
      <alignment horizontal="left" vertical="center" wrapText="1"/>
      <protection locked="0"/>
    </xf>
    <xf numFmtId="0" fontId="0" fillId="0" borderId="7" xfId="0" applyNumberFormat="1" applyFont="1" applyBorder="1" applyAlignment="1" applyProtection="1">
      <alignment horizontal="left" vertical="center" wrapText="1"/>
      <protection locked="0"/>
    </xf>
    <xf numFmtId="0" fontId="0" fillId="0" borderId="1" xfId="0" applyNumberFormat="1" applyFont="1" applyBorder="1" applyAlignment="1" applyProtection="1">
      <alignment horizontal="left" vertical="center" wrapText="1"/>
      <protection locked="0"/>
    </xf>
    <xf numFmtId="0" fontId="0" fillId="0" borderId="1" xfId="0" applyNumberFormat="1" applyFont="1" applyBorder="1" applyAlignment="1" applyProtection="1">
      <alignment horizontal="center" vertical="center" wrapText="1"/>
      <protection locked="0"/>
    </xf>
    <xf numFmtId="167" fontId="0" fillId="0" borderId="1" xfId="0" applyNumberFormat="1" applyFont="1" applyBorder="1" applyAlignment="1" applyProtection="1">
      <alignment horizontal="center" vertical="center" wrapText="1"/>
      <protection locked="0"/>
    </xf>
    <xf numFmtId="166" fontId="0" fillId="0" borderId="1" xfId="0" applyNumberFormat="1" applyFont="1" applyBorder="1" applyAlignment="1" applyProtection="1">
      <alignment horizontal="left" vertical="center" wrapText="1"/>
      <protection locked="0"/>
    </xf>
    <xf numFmtId="0" fontId="0" fillId="0" borderId="25" xfId="0" applyNumberFormat="1" applyFont="1" applyFill="1" applyBorder="1" applyAlignment="1" applyProtection="1">
      <alignment vertical="center"/>
      <protection locked="0"/>
    </xf>
    <xf numFmtId="0" fontId="20" fillId="0" borderId="26" xfId="0" applyNumberFormat="1" applyFont="1" applyFill="1" applyBorder="1" applyAlignment="1" applyProtection="1">
      <alignment horizontal="right" vertical="center" wrapText="1"/>
      <protection locked="0"/>
    </xf>
    <xf numFmtId="0" fontId="20" fillId="0" borderId="32" xfId="0" applyNumberFormat="1" applyFont="1" applyFill="1" applyBorder="1" applyAlignment="1" applyProtection="1">
      <alignment horizontal="right" vertical="center" wrapText="1"/>
      <protection locked="0"/>
    </xf>
    <xf numFmtId="166" fontId="20" fillId="0" borderId="29" xfId="0" applyNumberFormat="1" applyFont="1" applyBorder="1" applyAlignment="1" applyProtection="1">
      <alignment horizontal="right" vertical="center" wrapText="1"/>
      <protection locked="0"/>
    </xf>
    <xf numFmtId="0" fontId="27" fillId="3" borderId="24" xfId="0" applyNumberFormat="1" applyFont="1" applyFill="1" applyBorder="1" applyAlignment="1" applyProtection="1">
      <alignment horizontal="left" vertical="center" wrapText="1"/>
      <protection locked="0"/>
    </xf>
    <xf numFmtId="0" fontId="20" fillId="0" borderId="23" xfId="0" applyNumberFormat="1" applyFont="1" applyBorder="1" applyAlignment="1" applyProtection="1">
      <alignment horizontal="right" vertical="center" wrapText="1"/>
      <protection locked="0"/>
    </xf>
    <xf numFmtId="0" fontId="20" fillId="0" borderId="33" xfId="0" applyNumberFormat="1" applyFont="1" applyBorder="1" applyAlignment="1" applyProtection="1">
      <alignment horizontal="right" vertical="center" wrapText="1"/>
      <protection locked="0"/>
    </xf>
    <xf numFmtId="166" fontId="20" fillId="0" borderId="30" xfId="0" applyNumberFormat="1" applyFont="1" applyBorder="1" applyAlignment="1" applyProtection="1">
      <alignment horizontal="right" vertical="center" wrapText="1"/>
      <protection locked="0"/>
    </xf>
    <xf numFmtId="0" fontId="0" fillId="0" borderId="27" xfId="0" applyNumberFormat="1" applyFont="1" applyFill="1" applyBorder="1" applyAlignment="1" applyProtection="1">
      <alignment vertical="center"/>
      <protection locked="0"/>
    </xf>
    <xf numFmtId="0" fontId="20" fillId="0" borderId="28" xfId="0" applyNumberFormat="1" applyFont="1" applyFill="1" applyBorder="1" applyAlignment="1" applyProtection="1">
      <alignment horizontal="right" vertical="center" wrapText="1"/>
      <protection locked="0"/>
    </xf>
    <xf numFmtId="0" fontId="20" fillId="0" borderId="34" xfId="0" applyNumberFormat="1" applyFont="1" applyFill="1" applyBorder="1" applyAlignment="1" applyProtection="1">
      <alignment horizontal="right" vertical="center" wrapText="1"/>
      <protection locked="0"/>
    </xf>
    <xf numFmtId="166" fontId="20" fillId="0" borderId="31" xfId="0" applyNumberFormat="1" applyFont="1" applyBorder="1" applyAlignment="1" applyProtection="1">
      <alignment horizontal="right" vertical="center" wrapText="1"/>
      <protection locked="0"/>
    </xf>
    <xf numFmtId="0" fontId="18" fillId="0" borderId="0" xfId="0" applyNumberFormat="1" applyFont="1" applyAlignment="1" applyProtection="1">
      <alignment horizontal="left" vertical="center" wrapText="1"/>
      <protection locked="0"/>
    </xf>
    <xf numFmtId="0" fontId="18" fillId="0" borderId="0" xfId="0" applyFont="1" applyAlignment="1" applyProtection="1">
      <alignment horizontal="left" vertical="center"/>
      <protection locked="0"/>
    </xf>
    <xf numFmtId="0" fontId="20" fillId="0" borderId="0" xfId="0" applyNumberFormat="1" applyFont="1" applyAlignment="1" applyProtection="1">
      <alignment horizontal="right" vertical="center" wrapText="1"/>
      <protection locked="0"/>
    </xf>
    <xf numFmtId="0" fontId="0" fillId="0" borderId="38" xfId="0" applyNumberFormat="1" applyFont="1" applyBorder="1" applyAlignment="1" applyProtection="1">
      <alignment horizontal="left" vertical="center"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117518</xdr:colOff>
      <xdr:row>2</xdr:row>
      <xdr:rowOff>158750</xdr:rowOff>
    </xdr:from>
    <xdr:to>
      <xdr:col>5</xdr:col>
      <xdr:colOff>730207</xdr:colOff>
      <xdr:row>2</xdr:row>
      <xdr:rowOff>946150</xdr:rowOff>
    </xdr:to>
    <xdr:pic>
      <xdr:nvPicPr>
        <xdr:cNvPr id="7" name="Image 6">
          <a:extLst>
            <a:ext uri="{FF2B5EF4-FFF2-40B4-BE49-F238E27FC236}">
              <a16:creationId xmlns:a16="http://schemas.microsoft.com/office/drawing/2014/main" id="{0DF643D9-4408-4F89-34FC-2F3278F34B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37293" y="787400"/>
          <a:ext cx="1460414" cy="7874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56"/>
  <sheetViews>
    <sheetView showGridLines="0" tabSelected="1"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E2" sqref="E2"/>
    </sheetView>
  </sheetViews>
  <sheetFormatPr baseColWidth="10" defaultColWidth="10.7109375" defaultRowHeight="15" x14ac:dyDescent="0.25"/>
  <cols>
    <col min="1" max="1" width="9.140625" style="9" bestFit="1" customWidth="1"/>
    <col min="2" max="2" width="60.7109375" style="9" customWidth="1"/>
    <col min="3" max="3" width="4.7109375" style="9" customWidth="1"/>
    <col min="4" max="7" width="12.7109375" style="9" customWidth="1"/>
    <col min="8" max="10" width="10.7109375" style="9"/>
    <col min="11" max="16" width="10.7109375" style="10"/>
    <col min="17" max="700" width="10.7109375" style="9"/>
    <col min="701" max="703" width="10.7109375" style="9" customWidth="1"/>
    <col min="704" max="16384" width="10.7109375" style="9"/>
  </cols>
  <sheetData>
    <row r="1" spans="1:702" ht="24.95" customHeight="1" x14ac:dyDescent="0.25">
      <c r="A1" s="6" t="s">
        <v>454</v>
      </c>
      <c r="B1" s="7"/>
      <c r="C1" s="7"/>
      <c r="D1" s="7"/>
      <c r="E1" s="7"/>
      <c r="F1" s="8"/>
    </row>
    <row r="2" spans="1:702" ht="24.95" customHeight="1" x14ac:dyDescent="0.25">
      <c r="A2" s="11" t="s">
        <v>455</v>
      </c>
      <c r="B2" s="12"/>
      <c r="C2" s="12"/>
      <c r="D2" s="12"/>
      <c r="E2" s="76"/>
      <c r="F2" s="13" t="s">
        <v>456</v>
      </c>
    </row>
    <row r="3" spans="1:702" ht="87" customHeight="1" x14ac:dyDescent="0.25">
      <c r="A3" s="14"/>
      <c r="B3" s="15" t="s">
        <v>453</v>
      </c>
      <c r="C3" s="16"/>
      <c r="D3" s="16"/>
      <c r="E3" s="17"/>
      <c r="F3" s="18"/>
    </row>
    <row r="4" spans="1:702" ht="38.1" customHeight="1" x14ac:dyDescent="0.25">
      <c r="A4" s="19"/>
      <c r="B4" s="20" t="s">
        <v>0</v>
      </c>
      <c r="C4" s="21" t="s">
        <v>1</v>
      </c>
      <c r="D4" s="21" t="s">
        <v>452</v>
      </c>
      <c r="E4" s="21" t="s">
        <v>2</v>
      </c>
      <c r="F4" s="21" t="s">
        <v>3</v>
      </c>
    </row>
    <row r="5" spans="1:702" x14ac:dyDescent="0.25">
      <c r="A5" s="22"/>
      <c r="B5" s="23"/>
      <c r="C5" s="24"/>
      <c r="D5" s="24"/>
      <c r="E5" s="24"/>
      <c r="F5" s="25"/>
    </row>
    <row r="6" spans="1:702" ht="15.75" x14ac:dyDescent="0.25">
      <c r="A6" s="26" t="s">
        <v>4</v>
      </c>
      <c r="B6" s="27" t="s">
        <v>5</v>
      </c>
      <c r="C6" s="28"/>
      <c r="D6" s="28"/>
      <c r="E6" s="29"/>
      <c r="F6" s="30"/>
      <c r="ZY6" s="9" t="s">
        <v>6</v>
      </c>
      <c r="ZZ6" s="31"/>
    </row>
    <row r="7" spans="1:702" ht="15.75" x14ac:dyDescent="0.25">
      <c r="A7" s="32" t="s">
        <v>7</v>
      </c>
      <c r="B7" s="33" t="s">
        <v>8</v>
      </c>
      <c r="C7" s="34"/>
      <c r="D7" s="5"/>
      <c r="E7" s="29"/>
      <c r="F7" s="30"/>
      <c r="ZY7" s="9" t="s">
        <v>9</v>
      </c>
      <c r="ZZ7" s="31"/>
    </row>
    <row r="8" spans="1:702" x14ac:dyDescent="0.25">
      <c r="A8" s="35" t="s">
        <v>10</v>
      </c>
      <c r="B8" s="36" t="s">
        <v>11</v>
      </c>
      <c r="C8" s="1" t="s">
        <v>287</v>
      </c>
      <c r="D8" s="2"/>
      <c r="E8" s="3"/>
      <c r="F8" s="4">
        <f t="shared" ref="F8:F15" si="0">ROUND(D8*E8,2)</f>
        <v>0</v>
      </c>
      <c r="ZY8" s="9" t="s">
        <v>12</v>
      </c>
      <c r="ZZ8" s="31" t="s">
        <v>13</v>
      </c>
    </row>
    <row r="9" spans="1:702" x14ac:dyDescent="0.25">
      <c r="A9" s="35" t="s">
        <v>14</v>
      </c>
      <c r="B9" s="36" t="s">
        <v>15</v>
      </c>
      <c r="C9" s="1" t="s">
        <v>287</v>
      </c>
      <c r="D9" s="2"/>
      <c r="E9" s="3"/>
      <c r="F9" s="4">
        <f t="shared" si="0"/>
        <v>0</v>
      </c>
      <c r="ZY9" s="9" t="s">
        <v>16</v>
      </c>
      <c r="ZZ9" s="31" t="s">
        <v>17</v>
      </c>
    </row>
    <row r="10" spans="1:702" x14ac:dyDescent="0.25">
      <c r="A10" s="35" t="s">
        <v>18</v>
      </c>
      <c r="B10" s="36" t="s">
        <v>19</v>
      </c>
      <c r="C10" s="1" t="s">
        <v>287</v>
      </c>
      <c r="D10" s="2"/>
      <c r="E10" s="3"/>
      <c r="F10" s="4">
        <f t="shared" si="0"/>
        <v>0</v>
      </c>
      <c r="ZY10" s="9" t="s">
        <v>20</v>
      </c>
      <c r="ZZ10" s="31" t="s">
        <v>21</v>
      </c>
    </row>
    <row r="11" spans="1:702" x14ac:dyDescent="0.25">
      <c r="A11" s="35" t="s">
        <v>22</v>
      </c>
      <c r="B11" s="36" t="s">
        <v>23</v>
      </c>
      <c r="C11" s="1" t="s">
        <v>24</v>
      </c>
      <c r="D11" s="5"/>
      <c r="E11" s="3"/>
      <c r="F11" s="4">
        <f t="shared" si="0"/>
        <v>0</v>
      </c>
      <c r="ZY11" s="9" t="s">
        <v>25</v>
      </c>
      <c r="ZZ11" s="31" t="s">
        <v>26</v>
      </c>
    </row>
    <row r="12" spans="1:702" x14ac:dyDescent="0.25">
      <c r="A12" s="35" t="s">
        <v>27</v>
      </c>
      <c r="B12" s="36" t="s">
        <v>28</v>
      </c>
      <c r="C12" s="1" t="s">
        <v>287</v>
      </c>
      <c r="D12" s="2"/>
      <c r="E12" s="3"/>
      <c r="F12" s="4">
        <f t="shared" si="0"/>
        <v>0</v>
      </c>
      <c r="ZY12" s="9" t="s">
        <v>29</v>
      </c>
      <c r="ZZ12" s="31" t="s">
        <v>30</v>
      </c>
    </row>
    <row r="13" spans="1:702" x14ac:dyDescent="0.25">
      <c r="A13" s="35" t="s">
        <v>31</v>
      </c>
      <c r="B13" s="36" t="s">
        <v>32</v>
      </c>
      <c r="C13" s="1" t="s">
        <v>287</v>
      </c>
      <c r="D13" s="2"/>
      <c r="E13" s="3"/>
      <c r="F13" s="4">
        <f t="shared" si="0"/>
        <v>0</v>
      </c>
      <c r="ZY13" s="9" t="s">
        <v>33</v>
      </c>
      <c r="ZZ13" s="31" t="s">
        <v>34</v>
      </c>
    </row>
    <row r="14" spans="1:702" x14ac:dyDescent="0.25">
      <c r="A14" s="35" t="s">
        <v>35</v>
      </c>
      <c r="B14" s="36" t="s">
        <v>36</v>
      </c>
      <c r="C14" s="1" t="s">
        <v>37</v>
      </c>
      <c r="D14" s="5"/>
      <c r="E14" s="3"/>
      <c r="F14" s="4">
        <f t="shared" si="0"/>
        <v>0</v>
      </c>
      <c r="ZY14" s="9" t="s">
        <v>38</v>
      </c>
      <c r="ZZ14" s="31" t="s">
        <v>39</v>
      </c>
    </row>
    <row r="15" spans="1:702" x14ac:dyDescent="0.25">
      <c r="A15" s="35" t="s">
        <v>40</v>
      </c>
      <c r="B15" s="36" t="s">
        <v>41</v>
      </c>
      <c r="C15" s="1" t="s">
        <v>287</v>
      </c>
      <c r="D15" s="2"/>
      <c r="E15" s="3"/>
      <c r="F15" s="4">
        <f t="shared" si="0"/>
        <v>0</v>
      </c>
      <c r="ZY15" s="9" t="s">
        <v>42</v>
      </c>
      <c r="ZZ15" s="31" t="s">
        <v>43</v>
      </c>
    </row>
    <row r="16" spans="1:702" x14ac:dyDescent="0.25">
      <c r="A16" s="37"/>
      <c r="B16" s="38"/>
      <c r="C16" s="34"/>
      <c r="D16" s="5"/>
      <c r="E16" s="29"/>
      <c r="F16" s="30"/>
    </row>
    <row r="17" spans="1:702" x14ac:dyDescent="0.25">
      <c r="A17" s="39"/>
      <c r="B17" s="40" t="s">
        <v>44</v>
      </c>
      <c r="C17" s="41"/>
      <c r="D17" s="42"/>
      <c r="E17" s="43"/>
      <c r="F17" s="44">
        <f>SUBTOTAL(109,F8:F16)</f>
        <v>0</v>
      </c>
      <c r="ZY17" s="9" t="s">
        <v>45</v>
      </c>
    </row>
    <row r="18" spans="1:702" x14ac:dyDescent="0.25">
      <c r="A18" s="37"/>
      <c r="B18" s="38"/>
      <c r="C18" s="34"/>
      <c r="D18" s="5"/>
      <c r="E18" s="29"/>
      <c r="F18" s="30"/>
    </row>
    <row r="19" spans="1:702" ht="15.75" x14ac:dyDescent="0.25">
      <c r="A19" s="45" t="s">
        <v>46</v>
      </c>
      <c r="B19" s="46" t="s">
        <v>47</v>
      </c>
      <c r="C19" s="34"/>
      <c r="D19" s="5"/>
      <c r="E19" s="29"/>
      <c r="F19" s="30"/>
      <c r="ZY19" s="9" t="s">
        <v>48</v>
      </c>
      <c r="ZZ19" s="31"/>
    </row>
    <row r="20" spans="1:702" x14ac:dyDescent="0.25">
      <c r="A20" s="35" t="s">
        <v>49</v>
      </c>
      <c r="B20" s="36" t="s">
        <v>50</v>
      </c>
      <c r="C20" s="1" t="s">
        <v>37</v>
      </c>
      <c r="D20" s="5"/>
      <c r="E20" s="3"/>
      <c r="F20" s="4">
        <f t="shared" ref="F20:F26" si="1">ROUND(D20*E20,2)</f>
        <v>0</v>
      </c>
      <c r="ZY20" s="9" t="s">
        <v>51</v>
      </c>
      <c r="ZZ20" s="31" t="s">
        <v>52</v>
      </c>
    </row>
    <row r="21" spans="1:702" x14ac:dyDescent="0.25">
      <c r="A21" s="35" t="s">
        <v>53</v>
      </c>
      <c r="B21" s="36" t="s">
        <v>54</v>
      </c>
      <c r="C21" s="1" t="s">
        <v>55</v>
      </c>
      <c r="D21" s="5"/>
      <c r="E21" s="3"/>
      <c r="F21" s="4">
        <f t="shared" si="1"/>
        <v>0</v>
      </c>
      <c r="ZY21" s="9" t="s">
        <v>56</v>
      </c>
      <c r="ZZ21" s="31" t="s">
        <v>57</v>
      </c>
    </row>
    <row r="22" spans="1:702" x14ac:dyDescent="0.25">
      <c r="A22" s="35" t="s">
        <v>58</v>
      </c>
      <c r="B22" s="36" t="s">
        <v>59</v>
      </c>
      <c r="C22" s="1" t="s">
        <v>37</v>
      </c>
      <c r="D22" s="5"/>
      <c r="E22" s="3"/>
      <c r="F22" s="4">
        <f t="shared" si="1"/>
        <v>0</v>
      </c>
      <c r="ZY22" s="9" t="s">
        <v>60</v>
      </c>
      <c r="ZZ22" s="31" t="s">
        <v>61</v>
      </c>
    </row>
    <row r="23" spans="1:702" x14ac:dyDescent="0.25">
      <c r="A23" s="35" t="s">
        <v>62</v>
      </c>
      <c r="B23" s="36" t="s">
        <v>63</v>
      </c>
      <c r="C23" s="1" t="s">
        <v>55</v>
      </c>
      <c r="D23" s="5"/>
      <c r="E23" s="3"/>
      <c r="F23" s="4">
        <f t="shared" si="1"/>
        <v>0</v>
      </c>
      <c r="ZY23" s="9" t="s">
        <v>64</v>
      </c>
      <c r="ZZ23" s="31" t="s">
        <v>65</v>
      </c>
    </row>
    <row r="24" spans="1:702" x14ac:dyDescent="0.25">
      <c r="A24" s="35" t="s">
        <v>66</v>
      </c>
      <c r="B24" s="36" t="s">
        <v>67</v>
      </c>
      <c r="C24" s="1" t="s">
        <v>55</v>
      </c>
      <c r="D24" s="5"/>
      <c r="E24" s="3"/>
      <c r="F24" s="4">
        <f t="shared" si="1"/>
        <v>0</v>
      </c>
      <c r="ZY24" s="9" t="s">
        <v>68</v>
      </c>
      <c r="ZZ24" s="31" t="s">
        <v>69</v>
      </c>
    </row>
    <row r="25" spans="1:702" x14ac:dyDescent="0.25">
      <c r="A25" s="35" t="s">
        <v>70</v>
      </c>
      <c r="B25" s="36" t="s">
        <v>71</v>
      </c>
      <c r="C25" s="1" t="s">
        <v>287</v>
      </c>
      <c r="D25" s="2"/>
      <c r="E25" s="3"/>
      <c r="F25" s="4">
        <f t="shared" si="1"/>
        <v>0</v>
      </c>
      <c r="ZY25" s="9" t="s">
        <v>72</v>
      </c>
      <c r="ZZ25" s="31" t="s">
        <v>73</v>
      </c>
    </row>
    <row r="26" spans="1:702" x14ac:dyDescent="0.25">
      <c r="A26" s="35" t="s">
        <v>74</v>
      </c>
      <c r="B26" s="36" t="s">
        <v>75</v>
      </c>
      <c r="C26" s="1" t="s">
        <v>55</v>
      </c>
      <c r="D26" s="5"/>
      <c r="E26" s="3"/>
      <c r="F26" s="4">
        <f t="shared" si="1"/>
        <v>0</v>
      </c>
      <c r="ZY26" s="9" t="s">
        <v>76</v>
      </c>
      <c r="ZZ26" s="31" t="s">
        <v>77</v>
      </c>
    </row>
    <row r="27" spans="1:702" x14ac:dyDescent="0.25">
      <c r="A27" s="37"/>
      <c r="B27" s="38"/>
      <c r="C27" s="34"/>
      <c r="D27" s="5"/>
      <c r="E27" s="29"/>
      <c r="F27" s="30"/>
    </row>
    <row r="28" spans="1:702" x14ac:dyDescent="0.25">
      <c r="A28" s="39"/>
      <c r="B28" s="40" t="s">
        <v>78</v>
      </c>
      <c r="C28" s="41"/>
      <c r="D28" s="42"/>
      <c r="E28" s="43"/>
      <c r="F28" s="44">
        <f>SUBTOTAL(109,F20:F27)</f>
        <v>0</v>
      </c>
      <c r="ZY28" s="9" t="s">
        <v>79</v>
      </c>
    </row>
    <row r="29" spans="1:702" x14ac:dyDescent="0.25">
      <c r="A29" s="37"/>
      <c r="B29" s="38"/>
      <c r="C29" s="34"/>
      <c r="D29" s="5"/>
      <c r="E29" s="29"/>
      <c r="F29" s="30"/>
    </row>
    <row r="30" spans="1:702" ht="15.75" x14ac:dyDescent="0.25">
      <c r="A30" s="45" t="s">
        <v>80</v>
      </c>
      <c r="B30" s="46" t="s">
        <v>81</v>
      </c>
      <c r="C30" s="34"/>
      <c r="D30" s="5"/>
      <c r="E30" s="29"/>
      <c r="F30" s="30"/>
      <c r="ZY30" s="9" t="s">
        <v>82</v>
      </c>
      <c r="ZZ30" s="31"/>
    </row>
    <row r="31" spans="1:702" x14ac:dyDescent="0.25">
      <c r="A31" s="45" t="s">
        <v>83</v>
      </c>
      <c r="B31" s="47" t="s">
        <v>84</v>
      </c>
      <c r="C31" s="34"/>
      <c r="D31" s="5"/>
      <c r="E31" s="29"/>
      <c r="F31" s="30"/>
      <c r="ZY31" s="9" t="s">
        <v>85</v>
      </c>
      <c r="ZZ31" s="31"/>
    </row>
    <row r="32" spans="1:702" x14ac:dyDescent="0.25">
      <c r="A32" s="45" t="s">
        <v>86</v>
      </c>
      <c r="B32" s="48" t="s">
        <v>87</v>
      </c>
      <c r="C32" s="34"/>
      <c r="D32" s="5"/>
      <c r="E32" s="29"/>
      <c r="F32" s="30"/>
      <c r="ZY32" s="9" t="s">
        <v>88</v>
      </c>
      <c r="ZZ32" s="31"/>
    </row>
    <row r="33" spans="1:702" x14ac:dyDescent="0.25">
      <c r="A33" s="35" t="s">
        <v>89</v>
      </c>
      <c r="B33" s="49"/>
      <c r="C33" s="1" t="s">
        <v>55</v>
      </c>
      <c r="D33" s="5"/>
      <c r="E33" s="3"/>
      <c r="F33" s="4">
        <f>ROUND(D33*E33,2)</f>
        <v>0</v>
      </c>
      <c r="ZY33" s="9" t="s">
        <v>90</v>
      </c>
      <c r="ZZ33" s="31" t="s">
        <v>91</v>
      </c>
    </row>
    <row r="34" spans="1:702" x14ac:dyDescent="0.25">
      <c r="A34" s="45" t="s">
        <v>92</v>
      </c>
      <c r="B34" s="48" t="s">
        <v>93</v>
      </c>
      <c r="C34" s="34"/>
      <c r="D34" s="5"/>
      <c r="E34" s="29"/>
      <c r="F34" s="30"/>
      <c r="ZY34" s="9" t="s">
        <v>94</v>
      </c>
      <c r="ZZ34" s="31"/>
    </row>
    <row r="35" spans="1:702" x14ac:dyDescent="0.25">
      <c r="A35" s="35" t="s">
        <v>95</v>
      </c>
      <c r="B35" s="36" t="s">
        <v>96</v>
      </c>
      <c r="C35" s="1" t="s">
        <v>55</v>
      </c>
      <c r="D35" s="5"/>
      <c r="E35" s="3"/>
      <c r="F35" s="4">
        <f>ROUND(D35*E35,2)</f>
        <v>0</v>
      </c>
      <c r="ZY35" s="9" t="s">
        <v>97</v>
      </c>
      <c r="ZZ35" s="31" t="s">
        <v>98</v>
      </c>
    </row>
    <row r="36" spans="1:702" x14ac:dyDescent="0.25">
      <c r="A36" s="35" t="s">
        <v>99</v>
      </c>
      <c r="B36" s="36" t="s">
        <v>100</v>
      </c>
      <c r="C36" s="1" t="s">
        <v>101</v>
      </c>
      <c r="D36" s="5"/>
      <c r="E36" s="3"/>
      <c r="F36" s="4">
        <f>ROUND(D36*E36,2)</f>
        <v>0</v>
      </c>
      <c r="ZY36" s="9" t="s">
        <v>102</v>
      </c>
      <c r="ZZ36" s="31" t="s">
        <v>103</v>
      </c>
    </row>
    <row r="37" spans="1:702" x14ac:dyDescent="0.25">
      <c r="A37" s="45" t="s">
        <v>104</v>
      </c>
      <c r="B37" s="48" t="s">
        <v>105</v>
      </c>
      <c r="C37" s="34"/>
      <c r="D37" s="5"/>
      <c r="E37" s="29"/>
      <c r="F37" s="30"/>
      <c r="ZY37" s="9" t="s">
        <v>106</v>
      </c>
      <c r="ZZ37" s="31"/>
    </row>
    <row r="38" spans="1:702" x14ac:dyDescent="0.25">
      <c r="A38" s="35" t="s">
        <v>107</v>
      </c>
      <c r="B38" s="36" t="s">
        <v>108</v>
      </c>
      <c r="C38" s="1" t="s">
        <v>55</v>
      </c>
      <c r="D38" s="5"/>
      <c r="E38" s="3"/>
      <c r="F38" s="4">
        <f>ROUND(D38*E38,2)</f>
        <v>0</v>
      </c>
      <c r="ZY38" s="9" t="s">
        <v>109</v>
      </c>
      <c r="ZZ38" s="31" t="s">
        <v>110</v>
      </c>
    </row>
    <row r="39" spans="1:702" x14ac:dyDescent="0.25">
      <c r="A39" s="35" t="s">
        <v>111</v>
      </c>
      <c r="B39" s="36" t="s">
        <v>112</v>
      </c>
      <c r="C39" s="1" t="s">
        <v>101</v>
      </c>
      <c r="D39" s="5"/>
      <c r="E39" s="3"/>
      <c r="F39" s="4">
        <f>ROUND(D39*E39,2)</f>
        <v>0</v>
      </c>
      <c r="ZY39" s="9" t="s">
        <v>113</v>
      </c>
      <c r="ZZ39" s="31" t="s">
        <v>114</v>
      </c>
    </row>
    <row r="40" spans="1:702" x14ac:dyDescent="0.25">
      <c r="A40" s="35" t="s">
        <v>115</v>
      </c>
      <c r="B40" s="36" t="s">
        <v>116</v>
      </c>
      <c r="C40" s="1" t="s">
        <v>37</v>
      </c>
      <c r="D40" s="5"/>
      <c r="E40" s="3"/>
      <c r="F40" s="4">
        <f>ROUND(D40*E40,2)</f>
        <v>0</v>
      </c>
      <c r="ZY40" s="9" t="s">
        <v>117</v>
      </c>
      <c r="ZZ40" s="31" t="s">
        <v>118</v>
      </c>
    </row>
    <row r="41" spans="1:702" x14ac:dyDescent="0.25">
      <c r="A41" s="45" t="s">
        <v>119</v>
      </c>
      <c r="B41" s="48" t="s">
        <v>120</v>
      </c>
      <c r="C41" s="34"/>
      <c r="D41" s="5"/>
      <c r="E41" s="29"/>
      <c r="F41" s="30"/>
      <c r="ZY41" s="9" t="s">
        <v>121</v>
      </c>
      <c r="ZZ41" s="31"/>
    </row>
    <row r="42" spans="1:702" x14ac:dyDescent="0.25">
      <c r="A42" s="35" t="s">
        <v>122</v>
      </c>
      <c r="B42" s="36" t="s">
        <v>123</v>
      </c>
      <c r="C42" s="1" t="s">
        <v>37</v>
      </c>
      <c r="D42" s="5"/>
      <c r="E42" s="3"/>
      <c r="F42" s="4">
        <f>ROUND(D42*E42,2)</f>
        <v>0</v>
      </c>
      <c r="ZY42" s="9" t="s">
        <v>124</v>
      </c>
      <c r="ZZ42" s="31" t="s">
        <v>125</v>
      </c>
    </row>
    <row r="43" spans="1:702" x14ac:dyDescent="0.25">
      <c r="A43" s="35" t="s">
        <v>126</v>
      </c>
      <c r="B43" s="36" t="s">
        <v>127</v>
      </c>
      <c r="C43" s="1" t="s">
        <v>37</v>
      </c>
      <c r="D43" s="5"/>
      <c r="E43" s="3"/>
      <c r="F43" s="4">
        <f>ROUND(D43*E43,2)</f>
        <v>0</v>
      </c>
      <c r="ZY43" s="9" t="s">
        <v>128</v>
      </c>
      <c r="ZZ43" s="31" t="s">
        <v>129</v>
      </c>
    </row>
    <row r="44" spans="1:702" x14ac:dyDescent="0.25">
      <c r="A44" s="35" t="s">
        <v>130</v>
      </c>
      <c r="B44" s="36" t="s">
        <v>131</v>
      </c>
      <c r="C44" s="1" t="s">
        <v>37</v>
      </c>
      <c r="D44" s="5"/>
      <c r="E44" s="3"/>
      <c r="F44" s="4">
        <f>ROUND(D44*E44,2)</f>
        <v>0</v>
      </c>
      <c r="ZY44" s="9" t="s">
        <v>132</v>
      </c>
      <c r="ZZ44" s="31" t="s">
        <v>133</v>
      </c>
    </row>
    <row r="45" spans="1:702" x14ac:dyDescent="0.25">
      <c r="A45" s="45" t="s">
        <v>134</v>
      </c>
      <c r="B45" s="48" t="s">
        <v>135</v>
      </c>
      <c r="C45" s="34"/>
      <c r="D45" s="5"/>
      <c r="E45" s="29"/>
      <c r="F45" s="30"/>
      <c r="ZY45" s="9" t="s">
        <v>136</v>
      </c>
      <c r="ZZ45" s="31"/>
    </row>
    <row r="46" spans="1:702" x14ac:dyDescent="0.25">
      <c r="A46" s="35" t="s">
        <v>137</v>
      </c>
      <c r="B46" s="36" t="s">
        <v>138</v>
      </c>
      <c r="C46" s="1"/>
      <c r="D46" s="5"/>
      <c r="E46" s="3"/>
      <c r="F46" s="4">
        <f>ROUND(D46*E46,2)</f>
        <v>0</v>
      </c>
      <c r="ZY46" s="9" t="s">
        <v>139</v>
      </c>
      <c r="ZZ46" s="31" t="s">
        <v>140</v>
      </c>
    </row>
    <row r="47" spans="1:702" x14ac:dyDescent="0.25">
      <c r="A47" s="45" t="s">
        <v>141</v>
      </c>
      <c r="B47" s="48" t="s">
        <v>142</v>
      </c>
      <c r="C47" s="34"/>
      <c r="D47" s="5"/>
      <c r="E47" s="29"/>
      <c r="F47" s="30"/>
      <c r="ZY47" s="9" t="s">
        <v>143</v>
      </c>
      <c r="ZZ47" s="31"/>
    </row>
    <row r="48" spans="1:702" x14ac:dyDescent="0.25">
      <c r="A48" s="35" t="s">
        <v>144</v>
      </c>
      <c r="B48" s="49"/>
      <c r="C48" s="1" t="s">
        <v>55</v>
      </c>
      <c r="D48" s="5"/>
      <c r="E48" s="3"/>
      <c r="F48" s="4">
        <f>ROUND(D48*E48,2)</f>
        <v>0</v>
      </c>
      <c r="ZY48" s="9" t="s">
        <v>145</v>
      </c>
      <c r="ZZ48" s="31" t="s">
        <v>146</v>
      </c>
    </row>
    <row r="49" spans="1:702" x14ac:dyDescent="0.25">
      <c r="A49" s="45" t="s">
        <v>147</v>
      </c>
      <c r="B49" s="48" t="s">
        <v>148</v>
      </c>
      <c r="C49" s="34"/>
      <c r="D49" s="5"/>
      <c r="E49" s="29"/>
      <c r="F49" s="30"/>
      <c r="ZY49" s="9" t="s">
        <v>149</v>
      </c>
      <c r="ZZ49" s="31"/>
    </row>
    <row r="50" spans="1:702" x14ac:dyDescent="0.25">
      <c r="A50" s="35" t="s">
        <v>150</v>
      </c>
      <c r="B50" s="36" t="s">
        <v>151</v>
      </c>
      <c r="C50" s="1" t="s">
        <v>37</v>
      </c>
      <c r="D50" s="5"/>
      <c r="E50" s="3"/>
      <c r="F50" s="4">
        <f>ROUND(D50*E50,2)</f>
        <v>0</v>
      </c>
      <c r="ZY50" s="9" t="s">
        <v>152</v>
      </c>
      <c r="ZZ50" s="31" t="s">
        <v>153</v>
      </c>
    </row>
    <row r="51" spans="1:702" x14ac:dyDescent="0.25">
      <c r="A51" s="45" t="s">
        <v>154</v>
      </c>
      <c r="B51" s="48" t="s">
        <v>155</v>
      </c>
      <c r="C51" s="34"/>
      <c r="D51" s="5"/>
      <c r="E51" s="29"/>
      <c r="F51" s="30"/>
      <c r="ZY51" s="9" t="s">
        <v>156</v>
      </c>
      <c r="ZZ51" s="31"/>
    </row>
    <row r="52" spans="1:702" x14ac:dyDescent="0.25">
      <c r="A52" s="35" t="s">
        <v>157</v>
      </c>
      <c r="B52" s="49"/>
      <c r="C52" s="1" t="s">
        <v>158</v>
      </c>
      <c r="D52" s="2"/>
      <c r="E52" s="3"/>
      <c r="F52" s="4">
        <f>ROUND(D52*E52,2)</f>
        <v>0</v>
      </c>
      <c r="ZY52" s="9" t="s">
        <v>159</v>
      </c>
      <c r="ZZ52" s="31" t="s">
        <v>160</v>
      </c>
    </row>
    <row r="53" spans="1:702" x14ac:dyDescent="0.25">
      <c r="A53" s="45" t="s">
        <v>161</v>
      </c>
      <c r="B53" s="47" t="s">
        <v>162</v>
      </c>
      <c r="C53" s="34"/>
      <c r="D53" s="5"/>
      <c r="E53" s="29"/>
      <c r="F53" s="30"/>
      <c r="ZY53" s="9" t="s">
        <v>163</v>
      </c>
      <c r="ZZ53" s="31"/>
    </row>
    <row r="54" spans="1:702" x14ac:dyDescent="0.25">
      <c r="A54" s="35" t="s">
        <v>164</v>
      </c>
      <c r="B54" s="36" t="s">
        <v>165</v>
      </c>
      <c r="C54" s="1" t="s">
        <v>37</v>
      </c>
      <c r="D54" s="5"/>
      <c r="E54" s="3"/>
      <c r="F54" s="4">
        <f t="shared" ref="F54:F63" si="2">ROUND(D54*E54,2)</f>
        <v>0</v>
      </c>
      <c r="ZY54" s="9" t="s">
        <v>166</v>
      </c>
      <c r="ZZ54" s="31" t="s">
        <v>167</v>
      </c>
    </row>
    <row r="55" spans="1:702" x14ac:dyDescent="0.25">
      <c r="A55" s="35" t="s">
        <v>168</v>
      </c>
      <c r="B55" s="36" t="s">
        <v>169</v>
      </c>
      <c r="C55" s="1" t="s">
        <v>37</v>
      </c>
      <c r="D55" s="5"/>
      <c r="E55" s="3"/>
      <c r="F55" s="4">
        <f t="shared" si="2"/>
        <v>0</v>
      </c>
      <c r="ZY55" s="9" t="s">
        <v>170</v>
      </c>
      <c r="ZZ55" s="31" t="s">
        <v>171</v>
      </c>
    </row>
    <row r="56" spans="1:702" x14ac:dyDescent="0.25">
      <c r="A56" s="35" t="s">
        <v>172</v>
      </c>
      <c r="B56" s="36" t="s">
        <v>173</v>
      </c>
      <c r="C56" s="1" t="s">
        <v>37</v>
      </c>
      <c r="D56" s="5"/>
      <c r="E56" s="3"/>
      <c r="F56" s="4">
        <f t="shared" si="2"/>
        <v>0</v>
      </c>
      <c r="ZY56" s="9" t="s">
        <v>174</v>
      </c>
      <c r="ZZ56" s="31" t="s">
        <v>175</v>
      </c>
    </row>
    <row r="57" spans="1:702" x14ac:dyDescent="0.25">
      <c r="A57" s="35" t="s">
        <v>176</v>
      </c>
      <c r="B57" s="36" t="s">
        <v>177</v>
      </c>
      <c r="C57" s="1" t="s">
        <v>37</v>
      </c>
      <c r="D57" s="5"/>
      <c r="E57" s="3"/>
      <c r="F57" s="4">
        <f t="shared" si="2"/>
        <v>0</v>
      </c>
      <c r="ZY57" s="9" t="s">
        <v>178</v>
      </c>
      <c r="ZZ57" s="31" t="s">
        <v>179</v>
      </c>
    </row>
    <row r="58" spans="1:702" x14ac:dyDescent="0.25">
      <c r="A58" s="35" t="s">
        <v>180</v>
      </c>
      <c r="B58" s="36" t="s">
        <v>181</v>
      </c>
      <c r="C58" s="1" t="s">
        <v>37</v>
      </c>
      <c r="D58" s="5"/>
      <c r="E58" s="3"/>
      <c r="F58" s="4">
        <f t="shared" si="2"/>
        <v>0</v>
      </c>
      <c r="ZY58" s="9" t="s">
        <v>182</v>
      </c>
      <c r="ZZ58" s="31" t="s">
        <v>183</v>
      </c>
    </row>
    <row r="59" spans="1:702" x14ac:dyDescent="0.25">
      <c r="A59" s="35" t="s">
        <v>184</v>
      </c>
      <c r="B59" s="36" t="s">
        <v>185</v>
      </c>
      <c r="C59" s="1"/>
      <c r="D59" s="5"/>
      <c r="E59" s="3"/>
      <c r="F59" s="4">
        <f t="shared" si="2"/>
        <v>0</v>
      </c>
      <c r="ZY59" s="9" t="s">
        <v>186</v>
      </c>
      <c r="ZZ59" s="31" t="s">
        <v>187</v>
      </c>
    </row>
    <row r="60" spans="1:702" x14ac:dyDescent="0.25">
      <c r="A60" s="35" t="s">
        <v>188</v>
      </c>
      <c r="B60" s="36" t="s">
        <v>189</v>
      </c>
      <c r="C60" s="1"/>
      <c r="D60" s="5"/>
      <c r="E60" s="3"/>
      <c r="F60" s="4">
        <f t="shared" si="2"/>
        <v>0</v>
      </c>
      <c r="ZY60" s="9" t="s">
        <v>190</v>
      </c>
      <c r="ZZ60" s="31" t="s">
        <v>191</v>
      </c>
    </row>
    <row r="61" spans="1:702" x14ac:dyDescent="0.25">
      <c r="A61" s="35" t="s">
        <v>192</v>
      </c>
      <c r="B61" s="36" t="s">
        <v>193</v>
      </c>
      <c r="C61" s="1" t="s">
        <v>37</v>
      </c>
      <c r="D61" s="5"/>
      <c r="E61" s="3"/>
      <c r="F61" s="4">
        <f t="shared" si="2"/>
        <v>0</v>
      </c>
      <c r="ZY61" s="9" t="s">
        <v>194</v>
      </c>
      <c r="ZZ61" s="31" t="s">
        <v>195</v>
      </c>
    </row>
    <row r="62" spans="1:702" x14ac:dyDescent="0.25">
      <c r="A62" s="35" t="s">
        <v>196</v>
      </c>
      <c r="B62" s="36" t="s">
        <v>197</v>
      </c>
      <c r="C62" s="1" t="s">
        <v>37</v>
      </c>
      <c r="D62" s="5"/>
      <c r="E62" s="3"/>
      <c r="F62" s="4">
        <f t="shared" si="2"/>
        <v>0</v>
      </c>
      <c r="ZY62" s="9" t="s">
        <v>198</v>
      </c>
      <c r="ZZ62" s="31" t="s">
        <v>199</v>
      </c>
    </row>
    <row r="63" spans="1:702" x14ac:dyDescent="0.25">
      <c r="A63" s="35" t="s">
        <v>200</v>
      </c>
      <c r="B63" s="36" t="s">
        <v>201</v>
      </c>
      <c r="C63" s="1" t="s">
        <v>37</v>
      </c>
      <c r="D63" s="5"/>
      <c r="E63" s="3"/>
      <c r="F63" s="4">
        <f t="shared" si="2"/>
        <v>0</v>
      </c>
      <c r="ZY63" s="9" t="s">
        <v>202</v>
      </c>
      <c r="ZZ63" s="31" t="s">
        <v>203</v>
      </c>
    </row>
    <row r="64" spans="1:702" x14ac:dyDescent="0.25">
      <c r="A64" s="37"/>
      <c r="B64" s="38"/>
      <c r="C64" s="34"/>
      <c r="D64" s="5"/>
      <c r="E64" s="29"/>
      <c r="F64" s="30"/>
    </row>
    <row r="65" spans="1:702" x14ac:dyDescent="0.25">
      <c r="A65" s="39"/>
      <c r="B65" s="40" t="s">
        <v>204</v>
      </c>
      <c r="C65" s="41"/>
      <c r="D65" s="42"/>
      <c r="E65" s="43"/>
      <c r="F65" s="44">
        <f>SUBTOTAL(109,F31:F64)</f>
        <v>0</v>
      </c>
      <c r="ZY65" s="9" t="s">
        <v>205</v>
      </c>
    </row>
    <row r="66" spans="1:702" x14ac:dyDescent="0.25">
      <c r="A66" s="37"/>
      <c r="B66" s="38"/>
      <c r="C66" s="34"/>
      <c r="D66" s="5"/>
      <c r="E66" s="29"/>
      <c r="F66" s="30"/>
    </row>
    <row r="67" spans="1:702" ht="15.75" x14ac:dyDescent="0.25">
      <c r="A67" s="45" t="s">
        <v>206</v>
      </c>
      <c r="B67" s="46" t="s">
        <v>207</v>
      </c>
      <c r="C67" s="34"/>
      <c r="D67" s="5"/>
      <c r="E67" s="29"/>
      <c r="F67" s="30"/>
      <c r="ZY67" s="9" t="s">
        <v>208</v>
      </c>
      <c r="ZZ67" s="31"/>
    </row>
    <row r="68" spans="1:702" x14ac:dyDescent="0.25">
      <c r="A68" s="45" t="s">
        <v>209</v>
      </c>
      <c r="B68" s="47" t="s">
        <v>210</v>
      </c>
      <c r="C68" s="34"/>
      <c r="D68" s="5"/>
      <c r="E68" s="29"/>
      <c r="F68" s="30"/>
      <c r="ZY68" s="9" t="s">
        <v>211</v>
      </c>
      <c r="ZZ68" s="31"/>
    </row>
    <row r="69" spans="1:702" x14ac:dyDescent="0.25">
      <c r="A69" s="35" t="s">
        <v>212</v>
      </c>
      <c r="B69" s="36" t="s">
        <v>213</v>
      </c>
      <c r="C69" s="1" t="s">
        <v>37</v>
      </c>
      <c r="D69" s="5"/>
      <c r="E69" s="3"/>
      <c r="F69" s="4">
        <f>ROUND(D69*E69,2)</f>
        <v>0</v>
      </c>
      <c r="ZY69" s="9" t="s">
        <v>214</v>
      </c>
      <c r="ZZ69" s="31" t="s">
        <v>215</v>
      </c>
    </row>
    <row r="70" spans="1:702" x14ac:dyDescent="0.25">
      <c r="A70" s="35" t="s">
        <v>216</v>
      </c>
      <c r="B70" s="36" t="s">
        <v>217</v>
      </c>
      <c r="C70" s="1" t="s">
        <v>37</v>
      </c>
      <c r="D70" s="5"/>
      <c r="E70" s="3"/>
      <c r="F70" s="4">
        <f>ROUND(D70*E70,2)</f>
        <v>0</v>
      </c>
      <c r="ZY70" s="9" t="s">
        <v>218</v>
      </c>
      <c r="ZZ70" s="31" t="s">
        <v>219</v>
      </c>
    </row>
    <row r="71" spans="1:702" x14ac:dyDescent="0.25">
      <c r="A71" s="35" t="s">
        <v>220</v>
      </c>
      <c r="B71" s="36" t="s">
        <v>221</v>
      </c>
      <c r="C71" s="1" t="s">
        <v>222</v>
      </c>
      <c r="D71" s="2"/>
      <c r="E71" s="3"/>
      <c r="F71" s="4">
        <f>ROUND(D71*E71,2)</f>
        <v>0</v>
      </c>
      <c r="ZY71" s="9" t="s">
        <v>223</v>
      </c>
      <c r="ZZ71" s="31" t="s">
        <v>224</v>
      </c>
    </row>
    <row r="72" spans="1:702" x14ac:dyDescent="0.25">
      <c r="A72" s="45" t="s">
        <v>225</v>
      </c>
      <c r="B72" s="47" t="s">
        <v>226</v>
      </c>
      <c r="C72" s="34"/>
      <c r="D72" s="5"/>
      <c r="E72" s="29"/>
      <c r="F72" s="30"/>
      <c r="ZY72" s="9" t="s">
        <v>227</v>
      </c>
      <c r="ZZ72" s="31"/>
    </row>
    <row r="73" spans="1:702" x14ac:dyDescent="0.25">
      <c r="A73" s="35" t="s">
        <v>228</v>
      </c>
      <c r="B73" s="36" t="s">
        <v>229</v>
      </c>
      <c r="C73" s="1" t="s">
        <v>37</v>
      </c>
      <c r="D73" s="5"/>
      <c r="E73" s="3"/>
      <c r="F73" s="4">
        <f>ROUND(D73*E73,2)</f>
        <v>0</v>
      </c>
      <c r="ZY73" s="9" t="s">
        <v>230</v>
      </c>
      <c r="ZZ73" s="31" t="s">
        <v>231</v>
      </c>
    </row>
    <row r="74" spans="1:702" x14ac:dyDescent="0.25">
      <c r="A74" s="35" t="s">
        <v>232</v>
      </c>
      <c r="B74" s="36" t="s">
        <v>233</v>
      </c>
      <c r="C74" s="1" t="s">
        <v>37</v>
      </c>
      <c r="D74" s="5"/>
      <c r="E74" s="3"/>
      <c r="F74" s="4">
        <f>ROUND(D74*E74,2)</f>
        <v>0</v>
      </c>
      <c r="ZY74" s="9" t="s">
        <v>234</v>
      </c>
      <c r="ZZ74" s="31" t="s">
        <v>235</v>
      </c>
    </row>
    <row r="75" spans="1:702" x14ac:dyDescent="0.25">
      <c r="A75" s="35" t="s">
        <v>236</v>
      </c>
      <c r="B75" s="36" t="s">
        <v>237</v>
      </c>
      <c r="C75" s="1" t="s">
        <v>37</v>
      </c>
      <c r="D75" s="5"/>
      <c r="E75" s="3"/>
      <c r="F75" s="4">
        <f>ROUND(D75*E75,2)</f>
        <v>0</v>
      </c>
      <c r="ZY75" s="9" t="s">
        <v>238</v>
      </c>
      <c r="ZZ75" s="31" t="s">
        <v>239</v>
      </c>
    </row>
    <row r="76" spans="1:702" x14ac:dyDescent="0.25">
      <c r="A76" s="45" t="s">
        <v>240</v>
      </c>
      <c r="B76" s="47" t="s">
        <v>241</v>
      </c>
      <c r="C76" s="34"/>
      <c r="D76" s="5"/>
      <c r="E76" s="29"/>
      <c r="F76" s="30"/>
      <c r="ZY76" s="9" t="s">
        <v>242</v>
      </c>
      <c r="ZZ76" s="31"/>
    </row>
    <row r="77" spans="1:702" x14ac:dyDescent="0.25">
      <c r="A77" s="35" t="s">
        <v>243</v>
      </c>
      <c r="B77" s="36" t="s">
        <v>244</v>
      </c>
      <c r="C77" s="1" t="s">
        <v>24</v>
      </c>
      <c r="D77" s="5"/>
      <c r="E77" s="3"/>
      <c r="F77" s="4">
        <f>ROUND(D77*E77,2)</f>
        <v>0</v>
      </c>
      <c r="ZY77" s="9" t="s">
        <v>245</v>
      </c>
      <c r="ZZ77" s="31" t="s">
        <v>246</v>
      </c>
    </row>
    <row r="78" spans="1:702" x14ac:dyDescent="0.25">
      <c r="A78" s="45" t="s">
        <v>247</v>
      </c>
      <c r="B78" s="47" t="s">
        <v>248</v>
      </c>
      <c r="C78" s="34"/>
      <c r="D78" s="5"/>
      <c r="E78" s="29"/>
      <c r="F78" s="30"/>
      <c r="ZY78" s="9" t="s">
        <v>249</v>
      </c>
      <c r="ZZ78" s="31"/>
    </row>
    <row r="79" spans="1:702" x14ac:dyDescent="0.25">
      <c r="A79" s="45" t="s">
        <v>250</v>
      </c>
      <c r="B79" s="48" t="s">
        <v>251</v>
      </c>
      <c r="C79" s="34"/>
      <c r="D79" s="5"/>
      <c r="E79" s="29"/>
      <c r="F79" s="30"/>
      <c r="ZY79" s="9" t="s">
        <v>252</v>
      </c>
      <c r="ZZ79" s="31"/>
    </row>
    <row r="80" spans="1:702" x14ac:dyDescent="0.25">
      <c r="A80" s="35" t="s">
        <v>253</v>
      </c>
      <c r="B80" s="36" t="s">
        <v>254</v>
      </c>
      <c r="C80" s="1" t="s">
        <v>24</v>
      </c>
      <c r="D80" s="5"/>
      <c r="E80" s="3"/>
      <c r="F80" s="4">
        <f t="shared" ref="F80:F85" si="3">ROUND(D80*E80,2)</f>
        <v>0</v>
      </c>
      <c r="ZY80" s="9" t="s">
        <v>255</v>
      </c>
      <c r="ZZ80" s="31" t="s">
        <v>256</v>
      </c>
    </row>
    <row r="81" spans="1:702" x14ac:dyDescent="0.25">
      <c r="A81" s="35" t="s">
        <v>257</v>
      </c>
      <c r="B81" s="36" t="s">
        <v>258</v>
      </c>
      <c r="C81" s="1" t="s">
        <v>55</v>
      </c>
      <c r="D81" s="5"/>
      <c r="E81" s="3"/>
      <c r="F81" s="4">
        <f t="shared" si="3"/>
        <v>0</v>
      </c>
      <c r="ZY81" s="9" t="s">
        <v>259</v>
      </c>
      <c r="ZZ81" s="31" t="s">
        <v>260</v>
      </c>
    </row>
    <row r="82" spans="1:702" x14ac:dyDescent="0.25">
      <c r="A82" s="35" t="s">
        <v>261</v>
      </c>
      <c r="B82" s="36" t="s">
        <v>262</v>
      </c>
      <c r="C82" s="1" t="s">
        <v>101</v>
      </c>
      <c r="D82" s="5"/>
      <c r="E82" s="3"/>
      <c r="F82" s="4">
        <f t="shared" si="3"/>
        <v>0</v>
      </c>
      <c r="ZY82" s="9" t="s">
        <v>263</v>
      </c>
      <c r="ZZ82" s="31" t="s">
        <v>264</v>
      </c>
    </row>
    <row r="83" spans="1:702" x14ac:dyDescent="0.25">
      <c r="A83" s="35" t="s">
        <v>265</v>
      </c>
      <c r="B83" s="36" t="s">
        <v>266</v>
      </c>
      <c r="C83" s="1" t="s">
        <v>287</v>
      </c>
      <c r="D83" s="2"/>
      <c r="E83" s="3"/>
      <c r="F83" s="4">
        <f t="shared" si="3"/>
        <v>0</v>
      </c>
      <c r="ZY83" s="9" t="s">
        <v>267</v>
      </c>
      <c r="ZZ83" s="31" t="s">
        <v>268</v>
      </c>
    </row>
    <row r="84" spans="1:702" x14ac:dyDescent="0.25">
      <c r="A84" s="35" t="s">
        <v>269</v>
      </c>
      <c r="B84" s="36" t="s">
        <v>270</v>
      </c>
      <c r="C84" s="1" t="s">
        <v>37</v>
      </c>
      <c r="D84" s="5"/>
      <c r="E84" s="3"/>
      <c r="F84" s="4">
        <f t="shared" si="3"/>
        <v>0</v>
      </c>
      <c r="ZY84" s="9" t="s">
        <v>271</v>
      </c>
      <c r="ZZ84" s="31" t="s">
        <v>272</v>
      </c>
    </row>
    <row r="85" spans="1:702" x14ac:dyDescent="0.25">
      <c r="A85" s="35" t="s">
        <v>273</v>
      </c>
      <c r="B85" s="36" t="s">
        <v>274</v>
      </c>
      <c r="C85" s="1" t="s">
        <v>37</v>
      </c>
      <c r="D85" s="5"/>
      <c r="E85" s="3"/>
      <c r="F85" s="4">
        <f t="shared" si="3"/>
        <v>0</v>
      </c>
      <c r="ZY85" s="9" t="s">
        <v>275</v>
      </c>
      <c r="ZZ85" s="31" t="s">
        <v>276</v>
      </c>
    </row>
    <row r="86" spans="1:702" x14ac:dyDescent="0.25">
      <c r="A86" s="45" t="s">
        <v>277</v>
      </c>
      <c r="B86" s="48" t="s">
        <v>278</v>
      </c>
      <c r="C86" s="34"/>
      <c r="D86" s="5"/>
      <c r="E86" s="29"/>
      <c r="F86" s="30"/>
      <c r="ZY86" s="9" t="s">
        <v>279</v>
      </c>
      <c r="ZZ86" s="31"/>
    </row>
    <row r="87" spans="1:702" x14ac:dyDescent="0.25">
      <c r="A87" s="35"/>
      <c r="B87" s="49"/>
      <c r="C87" s="1" t="s">
        <v>24</v>
      </c>
      <c r="D87" s="5"/>
      <c r="E87" s="3"/>
      <c r="F87" s="4">
        <f>ROUND(D87*E87,2)</f>
        <v>0</v>
      </c>
      <c r="ZY87" s="9" t="s">
        <v>280</v>
      </c>
      <c r="ZZ87" s="31" t="s">
        <v>281</v>
      </c>
    </row>
    <row r="88" spans="1:702" x14ac:dyDescent="0.25">
      <c r="A88" s="45" t="s">
        <v>282</v>
      </c>
      <c r="B88" s="47" t="s">
        <v>283</v>
      </c>
      <c r="C88" s="34"/>
      <c r="D88" s="5"/>
      <c r="E88" s="29"/>
      <c r="F88" s="30"/>
      <c r="ZY88" s="9" t="s">
        <v>284</v>
      </c>
      <c r="ZZ88" s="31"/>
    </row>
    <row r="89" spans="1:702" x14ac:dyDescent="0.25">
      <c r="A89" s="35" t="s">
        <v>285</v>
      </c>
      <c r="B89" s="36" t="s">
        <v>286</v>
      </c>
      <c r="C89" s="1" t="s">
        <v>287</v>
      </c>
      <c r="D89" s="2"/>
      <c r="E89" s="3"/>
      <c r="F89" s="4">
        <f>ROUND(D89*E89,2)</f>
        <v>0</v>
      </c>
      <c r="ZY89" s="9" t="s">
        <v>288</v>
      </c>
      <c r="ZZ89" s="31" t="s">
        <v>289</v>
      </c>
    </row>
    <row r="90" spans="1:702" x14ac:dyDescent="0.25">
      <c r="A90" s="45" t="s">
        <v>290</v>
      </c>
      <c r="B90" s="47" t="s">
        <v>291</v>
      </c>
      <c r="C90" s="34"/>
      <c r="D90" s="5"/>
      <c r="E90" s="29"/>
      <c r="F90" s="30"/>
      <c r="ZY90" s="9" t="s">
        <v>292</v>
      </c>
      <c r="ZZ90" s="31"/>
    </row>
    <row r="91" spans="1:702" x14ac:dyDescent="0.25">
      <c r="A91" s="35" t="s">
        <v>293</v>
      </c>
      <c r="B91" s="36" t="s">
        <v>294</v>
      </c>
      <c r="C91" s="1" t="s">
        <v>287</v>
      </c>
      <c r="D91" s="2"/>
      <c r="E91" s="3"/>
      <c r="F91" s="4">
        <f>ROUND(D91*E91,2)</f>
        <v>0</v>
      </c>
      <c r="ZY91" s="9" t="s">
        <v>295</v>
      </c>
      <c r="ZZ91" s="31" t="s">
        <v>296</v>
      </c>
    </row>
    <row r="92" spans="1:702" x14ac:dyDescent="0.25">
      <c r="A92" s="45" t="s">
        <v>297</v>
      </c>
      <c r="B92" s="47" t="s">
        <v>298</v>
      </c>
      <c r="C92" s="34"/>
      <c r="D92" s="5"/>
      <c r="E92" s="29"/>
      <c r="F92" s="30"/>
      <c r="ZY92" s="9" t="s">
        <v>299</v>
      </c>
      <c r="ZZ92" s="31"/>
    </row>
    <row r="93" spans="1:702" x14ac:dyDescent="0.25">
      <c r="A93" s="35" t="s">
        <v>300</v>
      </c>
      <c r="B93" s="49"/>
      <c r="C93" s="1"/>
      <c r="D93" s="5"/>
      <c r="E93" s="3"/>
      <c r="F93" s="4">
        <f>ROUND(D93*E93,2)</f>
        <v>0</v>
      </c>
      <c r="ZY93" s="9" t="s">
        <v>301</v>
      </c>
      <c r="ZZ93" s="31" t="s">
        <v>302</v>
      </c>
    </row>
    <row r="94" spans="1:702" x14ac:dyDescent="0.25">
      <c r="A94" s="37"/>
      <c r="B94" s="38"/>
      <c r="C94" s="34"/>
      <c r="D94" s="5"/>
      <c r="E94" s="29"/>
      <c r="F94" s="30"/>
    </row>
    <row r="95" spans="1:702" x14ac:dyDescent="0.25">
      <c r="A95" s="39"/>
      <c r="B95" s="40" t="s">
        <v>303</v>
      </c>
      <c r="C95" s="41"/>
      <c r="D95" s="42"/>
      <c r="E95" s="43"/>
      <c r="F95" s="44">
        <f>SUBTOTAL(109,F68:F94)</f>
        <v>0</v>
      </c>
      <c r="ZY95" s="9" t="s">
        <v>304</v>
      </c>
    </row>
    <row r="96" spans="1:702" x14ac:dyDescent="0.25">
      <c r="A96" s="37"/>
      <c r="B96" s="38"/>
      <c r="C96" s="34"/>
      <c r="D96" s="5"/>
      <c r="E96" s="29"/>
      <c r="F96" s="30"/>
    </row>
    <row r="97" spans="1:702" ht="15.75" x14ac:dyDescent="0.25">
      <c r="A97" s="45" t="s">
        <v>305</v>
      </c>
      <c r="B97" s="46" t="s">
        <v>306</v>
      </c>
      <c r="C97" s="34"/>
      <c r="D97" s="5"/>
      <c r="E97" s="29"/>
      <c r="F97" s="30"/>
      <c r="ZY97" s="9" t="s">
        <v>307</v>
      </c>
      <c r="ZZ97" s="31"/>
    </row>
    <row r="98" spans="1:702" x14ac:dyDescent="0.25">
      <c r="A98" s="35" t="s">
        <v>308</v>
      </c>
      <c r="B98" s="36" t="s">
        <v>309</v>
      </c>
      <c r="C98" s="1" t="s">
        <v>37</v>
      </c>
      <c r="D98" s="5"/>
      <c r="E98" s="3"/>
      <c r="F98" s="4">
        <f>ROUND(D98*E98,2)</f>
        <v>0</v>
      </c>
      <c r="ZY98" s="9" t="s">
        <v>310</v>
      </c>
      <c r="ZZ98" s="31" t="s">
        <v>311</v>
      </c>
    </row>
    <row r="99" spans="1:702" x14ac:dyDescent="0.25">
      <c r="A99" s="37"/>
      <c r="B99" s="38"/>
      <c r="C99" s="34"/>
      <c r="D99" s="5"/>
      <c r="E99" s="29"/>
      <c r="F99" s="30"/>
    </row>
    <row r="100" spans="1:702" x14ac:dyDescent="0.25">
      <c r="A100" s="39"/>
      <c r="B100" s="40" t="s">
        <v>312</v>
      </c>
      <c r="C100" s="41"/>
      <c r="D100" s="42"/>
      <c r="E100" s="43"/>
      <c r="F100" s="44">
        <f>SUBTOTAL(109,F98:F99)</f>
        <v>0</v>
      </c>
      <c r="ZY100" s="9" t="s">
        <v>313</v>
      </c>
    </row>
    <row r="101" spans="1:702" x14ac:dyDescent="0.25">
      <c r="A101" s="37"/>
      <c r="B101" s="38"/>
      <c r="C101" s="34"/>
      <c r="D101" s="5"/>
      <c r="E101" s="29"/>
      <c r="F101" s="30"/>
    </row>
    <row r="102" spans="1:702" ht="15.75" x14ac:dyDescent="0.25">
      <c r="A102" s="45" t="s">
        <v>314</v>
      </c>
      <c r="B102" s="46" t="s">
        <v>315</v>
      </c>
      <c r="C102" s="34"/>
      <c r="D102" s="5"/>
      <c r="E102" s="29"/>
      <c r="F102" s="30"/>
      <c r="ZY102" s="9" t="s">
        <v>316</v>
      </c>
      <c r="ZZ102" s="31"/>
    </row>
    <row r="103" spans="1:702" x14ac:dyDescent="0.25">
      <c r="A103" s="35" t="s">
        <v>317</v>
      </c>
      <c r="B103" s="36" t="s">
        <v>318</v>
      </c>
      <c r="C103" s="1" t="s">
        <v>24</v>
      </c>
      <c r="D103" s="5"/>
      <c r="E103" s="3"/>
      <c r="F103" s="4">
        <f t="shared" ref="F103:F108" si="4">ROUND(D103*E103,2)</f>
        <v>0</v>
      </c>
      <c r="ZY103" s="9" t="s">
        <v>319</v>
      </c>
      <c r="ZZ103" s="31" t="s">
        <v>320</v>
      </c>
    </row>
    <row r="104" spans="1:702" x14ac:dyDescent="0.25">
      <c r="A104" s="35" t="s">
        <v>321</v>
      </c>
      <c r="B104" s="36" t="s">
        <v>322</v>
      </c>
      <c r="C104" s="1" t="s">
        <v>24</v>
      </c>
      <c r="D104" s="5"/>
      <c r="E104" s="3"/>
      <c r="F104" s="4">
        <f t="shared" si="4"/>
        <v>0</v>
      </c>
      <c r="ZY104" s="9" t="s">
        <v>323</v>
      </c>
      <c r="ZZ104" s="31" t="s">
        <v>324</v>
      </c>
    </row>
    <row r="105" spans="1:702" x14ac:dyDescent="0.25">
      <c r="A105" s="35"/>
      <c r="B105" s="36" t="s">
        <v>325</v>
      </c>
      <c r="C105" s="1" t="s">
        <v>24</v>
      </c>
      <c r="D105" s="5"/>
      <c r="E105" s="3"/>
      <c r="F105" s="4">
        <f t="shared" si="4"/>
        <v>0</v>
      </c>
      <c r="ZY105" s="9" t="s">
        <v>326</v>
      </c>
      <c r="ZZ105" s="31" t="s">
        <v>327</v>
      </c>
    </row>
    <row r="106" spans="1:702" x14ac:dyDescent="0.25">
      <c r="A106" s="35" t="s">
        <v>328</v>
      </c>
      <c r="B106" s="36" t="s">
        <v>329</v>
      </c>
      <c r="C106" s="1" t="s">
        <v>222</v>
      </c>
      <c r="D106" s="2"/>
      <c r="E106" s="3"/>
      <c r="F106" s="4">
        <f t="shared" si="4"/>
        <v>0</v>
      </c>
      <c r="ZY106" s="9" t="s">
        <v>330</v>
      </c>
      <c r="ZZ106" s="31" t="s">
        <v>331</v>
      </c>
    </row>
    <row r="107" spans="1:702" x14ac:dyDescent="0.25">
      <c r="A107" s="35" t="s">
        <v>332</v>
      </c>
      <c r="B107" s="36" t="s">
        <v>333</v>
      </c>
      <c r="C107" s="1" t="s">
        <v>222</v>
      </c>
      <c r="D107" s="2"/>
      <c r="E107" s="3"/>
      <c r="F107" s="4">
        <f t="shared" si="4"/>
        <v>0</v>
      </c>
      <c r="ZY107" s="9" t="s">
        <v>334</v>
      </c>
      <c r="ZZ107" s="31" t="s">
        <v>335</v>
      </c>
    </row>
    <row r="108" spans="1:702" x14ac:dyDescent="0.25">
      <c r="A108" s="35" t="s">
        <v>336</v>
      </c>
      <c r="B108" s="36" t="s">
        <v>337</v>
      </c>
      <c r="C108" s="1"/>
      <c r="D108" s="5"/>
      <c r="E108" s="3"/>
      <c r="F108" s="4">
        <f t="shared" si="4"/>
        <v>0</v>
      </c>
      <c r="ZY108" s="9" t="s">
        <v>338</v>
      </c>
      <c r="ZZ108" s="31" t="s">
        <v>339</v>
      </c>
    </row>
    <row r="109" spans="1:702" x14ac:dyDescent="0.25">
      <c r="A109" s="37"/>
      <c r="B109" s="38"/>
      <c r="C109" s="34"/>
      <c r="D109" s="5"/>
      <c r="E109" s="29"/>
      <c r="F109" s="30"/>
    </row>
    <row r="110" spans="1:702" x14ac:dyDescent="0.25">
      <c r="A110" s="39"/>
      <c r="B110" s="40" t="s">
        <v>340</v>
      </c>
      <c r="C110" s="41"/>
      <c r="D110" s="42"/>
      <c r="E110" s="43"/>
      <c r="F110" s="44">
        <f>SUBTOTAL(109,F103:F109)</f>
        <v>0</v>
      </c>
      <c r="ZY110" s="9" t="s">
        <v>341</v>
      </c>
    </row>
    <row r="111" spans="1:702" x14ac:dyDescent="0.25">
      <c r="A111" s="37"/>
      <c r="B111" s="38"/>
      <c r="C111" s="34"/>
      <c r="D111" s="5"/>
      <c r="E111" s="29"/>
      <c r="F111" s="30"/>
    </row>
    <row r="112" spans="1:702" ht="15.75" x14ac:dyDescent="0.25">
      <c r="A112" s="45" t="s">
        <v>342</v>
      </c>
      <c r="B112" s="46" t="s">
        <v>343</v>
      </c>
      <c r="C112" s="34"/>
      <c r="D112" s="5"/>
      <c r="E112" s="29"/>
      <c r="F112" s="30"/>
      <c r="ZY112" s="9" t="s">
        <v>344</v>
      </c>
      <c r="ZZ112" s="31"/>
    </row>
    <row r="113" spans="1:702" x14ac:dyDescent="0.25">
      <c r="A113" s="35" t="s">
        <v>345</v>
      </c>
      <c r="B113" s="36" t="s">
        <v>346</v>
      </c>
      <c r="C113" s="1"/>
      <c r="D113" s="5"/>
      <c r="E113" s="3"/>
      <c r="F113" s="4">
        <f>ROUND(D113*E113,2)</f>
        <v>0</v>
      </c>
      <c r="ZY113" s="9" t="s">
        <v>347</v>
      </c>
      <c r="ZZ113" s="31" t="s">
        <v>348</v>
      </c>
    </row>
    <row r="114" spans="1:702" x14ac:dyDescent="0.25">
      <c r="A114" s="35" t="s">
        <v>349</v>
      </c>
      <c r="B114" s="36" t="s">
        <v>350</v>
      </c>
      <c r="C114" s="1" t="s">
        <v>37</v>
      </c>
      <c r="D114" s="5"/>
      <c r="E114" s="3"/>
      <c r="F114" s="4">
        <f>ROUND(D114*E114,2)</f>
        <v>0</v>
      </c>
      <c r="ZY114" s="9" t="s">
        <v>351</v>
      </c>
      <c r="ZZ114" s="31" t="s">
        <v>352</v>
      </c>
    </row>
    <row r="115" spans="1:702" x14ac:dyDescent="0.25">
      <c r="A115" s="37"/>
      <c r="B115" s="38"/>
      <c r="C115" s="34"/>
      <c r="D115" s="5"/>
      <c r="E115" s="29"/>
      <c r="F115" s="30"/>
    </row>
    <row r="116" spans="1:702" x14ac:dyDescent="0.25">
      <c r="A116" s="39"/>
      <c r="B116" s="40" t="s">
        <v>353</v>
      </c>
      <c r="C116" s="41"/>
      <c r="D116" s="42"/>
      <c r="E116" s="43"/>
      <c r="F116" s="44">
        <f>SUBTOTAL(109,F113:F115)</f>
        <v>0</v>
      </c>
      <c r="ZY116" s="9" t="s">
        <v>354</v>
      </c>
    </row>
    <row r="117" spans="1:702" x14ac:dyDescent="0.25">
      <c r="A117" s="37"/>
      <c r="B117" s="38"/>
      <c r="C117" s="34"/>
      <c r="D117" s="5"/>
      <c r="E117" s="29"/>
      <c r="F117" s="30"/>
    </row>
    <row r="118" spans="1:702" ht="15.75" x14ac:dyDescent="0.25">
      <c r="A118" s="45" t="s">
        <v>355</v>
      </c>
      <c r="B118" s="46" t="s">
        <v>356</v>
      </c>
      <c r="C118" s="34"/>
      <c r="D118" s="5"/>
      <c r="E118" s="29"/>
      <c r="F118" s="30"/>
      <c r="ZY118" s="9" t="s">
        <v>357</v>
      </c>
      <c r="ZZ118" s="31"/>
    </row>
    <row r="119" spans="1:702" x14ac:dyDescent="0.25">
      <c r="A119" s="35" t="s">
        <v>358</v>
      </c>
      <c r="B119" s="36" t="s">
        <v>359</v>
      </c>
      <c r="C119" s="1" t="s">
        <v>24</v>
      </c>
      <c r="D119" s="5"/>
      <c r="E119" s="3"/>
      <c r="F119" s="4">
        <f>ROUND(D119*E119,2)</f>
        <v>0</v>
      </c>
      <c r="ZY119" s="9" t="s">
        <v>360</v>
      </c>
      <c r="ZZ119" s="31" t="s">
        <v>361</v>
      </c>
    </row>
    <row r="120" spans="1:702" x14ac:dyDescent="0.25">
      <c r="A120" s="35" t="s">
        <v>362</v>
      </c>
      <c r="B120" s="36" t="s">
        <v>363</v>
      </c>
      <c r="C120" s="1"/>
      <c r="D120" s="5"/>
      <c r="E120" s="3"/>
      <c r="F120" s="4">
        <f>ROUND(D120*E120,2)</f>
        <v>0</v>
      </c>
      <c r="ZY120" s="9" t="s">
        <v>364</v>
      </c>
      <c r="ZZ120" s="31" t="s">
        <v>365</v>
      </c>
    </row>
    <row r="121" spans="1:702" x14ac:dyDescent="0.25">
      <c r="A121" s="37"/>
      <c r="B121" s="38"/>
      <c r="C121" s="34"/>
      <c r="D121" s="5"/>
      <c r="E121" s="29"/>
      <c r="F121" s="30"/>
    </row>
    <row r="122" spans="1:702" x14ac:dyDescent="0.25">
      <c r="A122" s="39"/>
      <c r="B122" s="40" t="s">
        <v>366</v>
      </c>
      <c r="C122" s="41"/>
      <c r="D122" s="42"/>
      <c r="E122" s="43"/>
      <c r="F122" s="44">
        <f>SUBTOTAL(109,F119:F121)</f>
        <v>0</v>
      </c>
      <c r="ZY122" s="9" t="s">
        <v>367</v>
      </c>
    </row>
    <row r="123" spans="1:702" x14ac:dyDescent="0.25">
      <c r="A123" s="37"/>
      <c r="B123" s="38"/>
      <c r="C123" s="34"/>
      <c r="D123" s="5"/>
      <c r="E123" s="29"/>
      <c r="F123" s="30"/>
    </row>
    <row r="124" spans="1:702" ht="15.75" x14ac:dyDescent="0.25">
      <c r="A124" s="45" t="s">
        <v>368</v>
      </c>
      <c r="B124" s="46" t="s">
        <v>369</v>
      </c>
      <c r="C124" s="34"/>
      <c r="D124" s="5"/>
      <c r="E124" s="29"/>
      <c r="F124" s="30"/>
      <c r="ZY124" s="9" t="s">
        <v>370</v>
      </c>
      <c r="ZZ124" s="31"/>
    </row>
    <row r="125" spans="1:702" x14ac:dyDescent="0.25">
      <c r="A125" s="45" t="s">
        <v>371</v>
      </c>
      <c r="B125" s="47" t="s">
        <v>372</v>
      </c>
      <c r="C125" s="34"/>
      <c r="D125" s="5"/>
      <c r="E125" s="29"/>
      <c r="F125" s="30"/>
      <c r="ZY125" s="9" t="s">
        <v>373</v>
      </c>
      <c r="ZZ125" s="31"/>
    </row>
    <row r="126" spans="1:702" x14ac:dyDescent="0.25">
      <c r="A126" s="35" t="s">
        <v>374</v>
      </c>
      <c r="B126" s="36" t="s">
        <v>375</v>
      </c>
      <c r="C126" s="1" t="s">
        <v>24</v>
      </c>
      <c r="D126" s="5"/>
      <c r="E126" s="3"/>
      <c r="F126" s="4">
        <f t="shared" ref="F126:F133" si="5">ROUND(D126*E126,2)</f>
        <v>0</v>
      </c>
      <c r="ZY126" s="9" t="s">
        <v>376</v>
      </c>
      <c r="ZZ126" s="31" t="s">
        <v>377</v>
      </c>
    </row>
    <row r="127" spans="1:702" x14ac:dyDescent="0.25">
      <c r="A127" s="35" t="s">
        <v>378</v>
      </c>
      <c r="B127" s="36" t="s">
        <v>379</v>
      </c>
      <c r="C127" s="1" t="s">
        <v>24</v>
      </c>
      <c r="D127" s="5"/>
      <c r="E127" s="3"/>
      <c r="F127" s="4">
        <f t="shared" si="5"/>
        <v>0</v>
      </c>
      <c r="ZY127" s="9" t="s">
        <v>380</v>
      </c>
      <c r="ZZ127" s="31" t="s">
        <v>381</v>
      </c>
    </row>
    <row r="128" spans="1:702" x14ac:dyDescent="0.25">
      <c r="A128" s="35" t="s">
        <v>382</v>
      </c>
      <c r="B128" s="36" t="s">
        <v>383</v>
      </c>
      <c r="C128" s="1" t="s">
        <v>222</v>
      </c>
      <c r="D128" s="2"/>
      <c r="E128" s="3"/>
      <c r="F128" s="4">
        <f t="shared" si="5"/>
        <v>0</v>
      </c>
      <c r="ZY128" s="9" t="s">
        <v>384</v>
      </c>
      <c r="ZZ128" s="31" t="s">
        <v>385</v>
      </c>
    </row>
    <row r="129" spans="1:702" x14ac:dyDescent="0.25">
      <c r="A129" s="35" t="s">
        <v>386</v>
      </c>
      <c r="B129" s="36" t="s">
        <v>387</v>
      </c>
      <c r="C129" s="1" t="s">
        <v>222</v>
      </c>
      <c r="D129" s="2"/>
      <c r="E129" s="3"/>
      <c r="F129" s="4">
        <f t="shared" si="5"/>
        <v>0</v>
      </c>
      <c r="ZY129" s="9" t="s">
        <v>388</v>
      </c>
      <c r="ZZ129" s="31" t="s">
        <v>389</v>
      </c>
    </row>
    <row r="130" spans="1:702" x14ac:dyDescent="0.25">
      <c r="A130" s="35" t="s">
        <v>390</v>
      </c>
      <c r="B130" s="36" t="s">
        <v>391</v>
      </c>
      <c r="C130" s="1" t="s">
        <v>24</v>
      </c>
      <c r="D130" s="5"/>
      <c r="E130" s="3"/>
      <c r="F130" s="4">
        <f t="shared" si="5"/>
        <v>0</v>
      </c>
      <c r="ZY130" s="9" t="s">
        <v>392</v>
      </c>
      <c r="ZZ130" s="31" t="s">
        <v>393</v>
      </c>
    </row>
    <row r="131" spans="1:702" x14ac:dyDescent="0.25">
      <c r="A131" s="35"/>
      <c r="B131" s="36" t="s">
        <v>394</v>
      </c>
      <c r="C131" s="1" t="s">
        <v>24</v>
      </c>
      <c r="D131" s="5"/>
      <c r="E131" s="3"/>
      <c r="F131" s="4">
        <f t="shared" si="5"/>
        <v>0</v>
      </c>
      <c r="ZY131" s="9" t="s">
        <v>395</v>
      </c>
      <c r="ZZ131" s="31" t="s">
        <v>396</v>
      </c>
    </row>
    <row r="132" spans="1:702" x14ac:dyDescent="0.25">
      <c r="A132" s="35"/>
      <c r="B132" s="36" t="s">
        <v>397</v>
      </c>
      <c r="C132" s="1" t="s">
        <v>24</v>
      </c>
      <c r="D132" s="5"/>
      <c r="E132" s="3"/>
      <c r="F132" s="4">
        <f t="shared" si="5"/>
        <v>0</v>
      </c>
      <c r="ZY132" s="9" t="s">
        <v>398</v>
      </c>
      <c r="ZZ132" s="31" t="s">
        <v>399</v>
      </c>
    </row>
    <row r="133" spans="1:702" x14ac:dyDescent="0.25">
      <c r="A133" s="35"/>
      <c r="B133" s="36" t="s">
        <v>400</v>
      </c>
      <c r="C133" s="1" t="s">
        <v>24</v>
      </c>
      <c r="D133" s="5"/>
      <c r="E133" s="3"/>
      <c r="F133" s="4">
        <f t="shared" si="5"/>
        <v>0</v>
      </c>
      <c r="ZY133" s="9" t="s">
        <v>401</v>
      </c>
      <c r="ZZ133" s="31" t="s">
        <v>402</v>
      </c>
    </row>
    <row r="134" spans="1:702" x14ac:dyDescent="0.25">
      <c r="A134" s="45" t="s">
        <v>403</v>
      </c>
      <c r="B134" s="47" t="s">
        <v>404</v>
      </c>
      <c r="C134" s="34"/>
      <c r="D134" s="5"/>
      <c r="E134" s="29"/>
      <c r="F134" s="30"/>
      <c r="ZY134" s="9" t="s">
        <v>405</v>
      </c>
      <c r="ZZ134" s="31"/>
    </row>
    <row r="135" spans="1:702" x14ac:dyDescent="0.25">
      <c r="A135" s="35" t="s">
        <v>406</v>
      </c>
      <c r="B135" s="36" t="s">
        <v>407</v>
      </c>
      <c r="C135" s="1" t="s">
        <v>37</v>
      </c>
      <c r="D135" s="5"/>
      <c r="E135" s="3"/>
      <c r="F135" s="4">
        <f t="shared" ref="F135:F141" si="6">ROUND(D135*E135,2)</f>
        <v>0</v>
      </c>
      <c r="ZY135" s="9" t="s">
        <v>408</v>
      </c>
      <c r="ZZ135" s="31" t="s">
        <v>409</v>
      </c>
    </row>
    <row r="136" spans="1:702" x14ac:dyDescent="0.25">
      <c r="A136" s="35" t="s">
        <v>410</v>
      </c>
      <c r="B136" s="36" t="s">
        <v>411</v>
      </c>
      <c r="C136" s="1" t="s">
        <v>37</v>
      </c>
      <c r="D136" s="5"/>
      <c r="E136" s="3"/>
      <c r="F136" s="4">
        <f t="shared" si="6"/>
        <v>0</v>
      </c>
      <c r="ZY136" s="9" t="s">
        <v>412</v>
      </c>
      <c r="ZZ136" s="31" t="s">
        <v>413</v>
      </c>
    </row>
    <row r="137" spans="1:702" x14ac:dyDescent="0.25">
      <c r="A137" s="35" t="s">
        <v>414</v>
      </c>
      <c r="B137" s="36" t="s">
        <v>415</v>
      </c>
      <c r="C137" s="1" t="s">
        <v>24</v>
      </c>
      <c r="D137" s="5"/>
      <c r="E137" s="3"/>
      <c r="F137" s="4">
        <f t="shared" si="6"/>
        <v>0</v>
      </c>
      <c r="ZY137" s="9" t="s">
        <v>416</v>
      </c>
      <c r="ZZ137" s="31" t="s">
        <v>417</v>
      </c>
    </row>
    <row r="138" spans="1:702" x14ac:dyDescent="0.25">
      <c r="A138" s="35" t="s">
        <v>418</v>
      </c>
      <c r="B138" s="36" t="s">
        <v>419</v>
      </c>
      <c r="C138" s="1" t="s">
        <v>222</v>
      </c>
      <c r="D138" s="2"/>
      <c r="E138" s="3"/>
      <c r="F138" s="4">
        <f t="shared" si="6"/>
        <v>0</v>
      </c>
      <c r="ZY138" s="9" t="s">
        <v>420</v>
      </c>
      <c r="ZZ138" s="31" t="s">
        <v>421</v>
      </c>
    </row>
    <row r="139" spans="1:702" x14ac:dyDescent="0.25">
      <c r="A139" s="35" t="s">
        <v>422</v>
      </c>
      <c r="B139" s="36" t="s">
        <v>423</v>
      </c>
      <c r="C139" s="1" t="s">
        <v>222</v>
      </c>
      <c r="D139" s="2"/>
      <c r="E139" s="3"/>
      <c r="F139" s="4">
        <f t="shared" si="6"/>
        <v>0</v>
      </c>
      <c r="ZY139" s="9" t="s">
        <v>424</v>
      </c>
      <c r="ZZ139" s="31" t="s">
        <v>425</v>
      </c>
    </row>
    <row r="140" spans="1:702" x14ac:dyDescent="0.25">
      <c r="A140" s="35" t="s">
        <v>426</v>
      </c>
      <c r="B140" s="36" t="s">
        <v>427</v>
      </c>
      <c r="C140" s="1" t="s">
        <v>24</v>
      </c>
      <c r="D140" s="5"/>
      <c r="E140" s="3"/>
      <c r="F140" s="4">
        <f t="shared" si="6"/>
        <v>0</v>
      </c>
      <c r="ZY140" s="9" t="s">
        <v>428</v>
      </c>
      <c r="ZZ140" s="31" t="s">
        <v>429</v>
      </c>
    </row>
    <row r="141" spans="1:702" x14ac:dyDescent="0.25">
      <c r="A141" s="35" t="s">
        <v>430</v>
      </c>
      <c r="B141" s="36" t="s">
        <v>431</v>
      </c>
      <c r="C141" s="1" t="s">
        <v>37</v>
      </c>
      <c r="D141" s="5"/>
      <c r="E141" s="3"/>
      <c r="F141" s="4">
        <f t="shared" si="6"/>
        <v>0</v>
      </c>
      <c r="ZY141" s="9" t="s">
        <v>432</v>
      </c>
      <c r="ZZ141" s="31" t="s">
        <v>433</v>
      </c>
    </row>
    <row r="142" spans="1:702" x14ac:dyDescent="0.25">
      <c r="A142" s="37"/>
      <c r="B142" s="38"/>
      <c r="C142" s="34"/>
      <c r="D142" s="5"/>
      <c r="E142" s="29"/>
      <c r="F142" s="30"/>
    </row>
    <row r="143" spans="1:702" x14ac:dyDescent="0.25">
      <c r="A143" s="39"/>
      <c r="B143" s="40" t="s">
        <v>434</v>
      </c>
      <c r="C143" s="41"/>
      <c r="D143" s="42"/>
      <c r="E143" s="43"/>
      <c r="F143" s="44">
        <f>SUBTOTAL(109,F125:F142)</f>
        <v>0</v>
      </c>
      <c r="ZY143" s="9" t="s">
        <v>435</v>
      </c>
    </row>
    <row r="144" spans="1:702" x14ac:dyDescent="0.25">
      <c r="A144" s="37"/>
      <c r="B144" s="38"/>
      <c r="C144" s="34"/>
      <c r="D144" s="5"/>
      <c r="E144" s="29"/>
      <c r="F144" s="30"/>
    </row>
    <row r="145" spans="1:702" ht="15.75" x14ac:dyDescent="0.25">
      <c r="A145" s="45" t="s">
        <v>436</v>
      </c>
      <c r="B145" s="46" t="s">
        <v>437</v>
      </c>
      <c r="C145" s="34"/>
      <c r="D145" s="5"/>
      <c r="E145" s="29"/>
      <c r="F145" s="30"/>
      <c r="ZY145" s="9" t="s">
        <v>438</v>
      </c>
      <c r="ZZ145" s="31"/>
    </row>
    <row r="146" spans="1:702" x14ac:dyDescent="0.25">
      <c r="A146" s="35" t="s">
        <v>439</v>
      </c>
      <c r="B146" s="49"/>
      <c r="C146" s="1"/>
      <c r="D146" s="5"/>
      <c r="E146" s="3"/>
      <c r="F146" s="4">
        <f>ROUND(D146*E146,2)</f>
        <v>0</v>
      </c>
      <c r="ZY146" s="9" t="s">
        <v>440</v>
      </c>
      <c r="ZZ146" s="31" t="s">
        <v>441</v>
      </c>
    </row>
    <row r="147" spans="1:702" x14ac:dyDescent="0.25">
      <c r="A147" s="37"/>
      <c r="B147" s="38"/>
      <c r="C147" s="34"/>
      <c r="D147" s="5"/>
      <c r="E147" s="29"/>
      <c r="F147" s="30"/>
    </row>
    <row r="148" spans="1:702" x14ac:dyDescent="0.25">
      <c r="A148" s="39"/>
      <c r="B148" s="40" t="s">
        <v>442</v>
      </c>
      <c r="C148" s="41"/>
      <c r="D148" s="42"/>
      <c r="E148" s="43"/>
      <c r="F148" s="44">
        <f>SUBTOTAL(109,F146:F147)</f>
        <v>0</v>
      </c>
      <c r="ZY148" s="9" t="s">
        <v>443</v>
      </c>
    </row>
    <row r="149" spans="1:702" x14ac:dyDescent="0.25">
      <c r="A149" s="37"/>
      <c r="B149" s="50"/>
      <c r="C149" s="51"/>
      <c r="D149" s="52"/>
      <c r="E149" s="53"/>
      <c r="F149" s="30"/>
    </row>
    <row r="150" spans="1:702" x14ac:dyDescent="0.25">
      <c r="A150" s="54"/>
      <c r="B150" s="55" t="s">
        <v>444</v>
      </c>
      <c r="C150" s="41"/>
      <c r="D150" s="42"/>
      <c r="E150" s="43"/>
      <c r="F150" s="44">
        <f>SUBTOTAL(109,F7:F149)</f>
        <v>0</v>
      </c>
      <c r="G150" s="56"/>
      <c r="ZY150" s="9" t="s">
        <v>445</v>
      </c>
    </row>
    <row r="151" spans="1:702" ht="15.75" thickBot="1" x14ac:dyDescent="0.3">
      <c r="A151" s="57"/>
      <c r="B151" s="57"/>
      <c r="C151" s="58"/>
      <c r="D151" s="59"/>
      <c r="E151" s="60"/>
      <c r="F151" s="60"/>
    </row>
    <row r="152" spans="1:702" ht="15.75" thickTop="1" x14ac:dyDescent="0.25">
      <c r="A152" s="61"/>
      <c r="B152" s="62" t="s">
        <v>446</v>
      </c>
      <c r="C152" s="62"/>
      <c r="D152" s="62"/>
      <c r="E152" s="63"/>
      <c r="F152" s="64">
        <f>SUBTOTAL(109,F6:F150)</f>
        <v>0</v>
      </c>
      <c r="ZY152" s="9" t="s">
        <v>447</v>
      </c>
    </row>
    <row r="153" spans="1:702" x14ac:dyDescent="0.25">
      <c r="A153" s="65">
        <v>20</v>
      </c>
      <c r="B153" s="66" t="str">
        <f>CONCATENATE("Montant TVA (",A153,"%)")</f>
        <v>Montant TVA (20%)</v>
      </c>
      <c r="C153" s="66"/>
      <c r="D153" s="66"/>
      <c r="E153" s="67"/>
      <c r="F153" s="68">
        <f>(F152*A153)/100</f>
        <v>0</v>
      </c>
      <c r="ZY153" s="9" t="s">
        <v>448</v>
      </c>
    </row>
    <row r="154" spans="1:702" ht="15.75" thickBot="1" x14ac:dyDescent="0.3">
      <c r="A154" s="69"/>
      <c r="B154" s="70" t="s">
        <v>449</v>
      </c>
      <c r="C154" s="70"/>
      <c r="D154" s="70"/>
      <c r="E154" s="71"/>
      <c r="F154" s="72">
        <f>F152+F153</f>
        <v>0</v>
      </c>
      <c r="ZY154" s="9" t="s">
        <v>450</v>
      </c>
    </row>
    <row r="155" spans="1:702" ht="120" customHeight="1" thickTop="1" x14ac:dyDescent="0.25">
      <c r="B155" s="73" t="s">
        <v>451</v>
      </c>
      <c r="C155" s="74"/>
      <c r="D155" s="74"/>
      <c r="E155" s="74"/>
      <c r="F155" s="74"/>
    </row>
    <row r="156" spans="1:702" x14ac:dyDescent="0.25">
      <c r="F156" s="75"/>
    </row>
  </sheetData>
  <sheetProtection algorithmName="SHA-512" hashValue="HpKK/eVg0gk6FWGOvRMH/FHhFroSWLqkF9NzRMedUxsd8NdwkJDzrOFt+r8/ZSWeMgiv0J9uNMG5u3x1CZKiuQ==" saltValue="UIifnjvIl3+wOqMhwQC6VQ==" spinCount="100000" sheet="1" objects="1" formatCells="0" formatColumns="0" formatRows="0" insertColumns="0" insertRows="0" insertHyperlinks="0" deleteColumns="0" deleteRows="0" sort="0" autoFilter="0" pivotTables="0"/>
  <mergeCells count="7">
    <mergeCell ref="A1:F1"/>
    <mergeCell ref="B155:F155"/>
    <mergeCell ref="B152:E152"/>
    <mergeCell ref="B153:E153"/>
    <mergeCell ref="B154:E154"/>
    <mergeCell ref="B3:D3"/>
    <mergeCell ref="E3:F3"/>
  </mergeCells>
  <printOptions horizontalCentered="1"/>
  <pageMargins left="0.39370078740157499" right="0.31496062992126" top="0.196850393700787" bottom="0.39370078740157399" header="0.31496062992126" footer="0.11811023622047198"/>
  <pageSetup paperSize="9" scale="85" fitToHeight="10000" orientation="portrait" cellComments="atEnd" r:id="rId1"/>
  <headerFooter>
    <oddFooter>&amp;CModèle établi par 3iA&amp;RPage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N°02 INSTALLATION DE CHANT</vt:lpstr>
      <vt:lpstr>'Lot N°02 INSTALLATION DE CHANT'!Impression_des_titres</vt:lpstr>
      <vt:lpstr>'Lot N°02 INSTALLATION DE CHANT'!Zone_d_impression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gruer</dc:creator>
  <cp:lastModifiedBy>Raphaël GRUEL</cp:lastModifiedBy>
  <dcterms:created xsi:type="dcterms:W3CDTF">2025-09-10T11:37:42Z</dcterms:created>
  <dcterms:modified xsi:type="dcterms:W3CDTF">2025-09-10T11:38:20Z</dcterms:modified>
</cp:coreProperties>
</file>